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" yWindow="-12" windowWidth="12120" windowHeight="5952"/>
  </bookViews>
  <sheets>
    <sheet name="Sum. Tf. 3.0A" sheetId="20" r:id="rId1"/>
    <sheet name="Sum. Tarifa 2.1A" sheetId="27" r:id="rId2"/>
    <sheet name="OFERTA" sheetId="28" r:id="rId3"/>
  </sheets>
  <definedNames>
    <definedName name="_xlnm._FilterDatabase" localSheetId="1" hidden="1">'Sum. Tarifa 2.1A'!$A$4:$S$33</definedName>
    <definedName name="_xlnm._FilterDatabase" localSheetId="0" hidden="1">'Sum. Tf. 3.0A'!$A$4:$AA$20</definedName>
  </definedNames>
  <calcPr calcId="145621"/>
</workbook>
</file>

<file path=xl/calcChain.xml><?xml version="1.0" encoding="utf-8"?>
<calcChain xmlns="http://schemas.openxmlformats.org/spreadsheetml/2006/main">
  <c r="N48" i="27" l="1"/>
  <c r="B24" i="28" s="1"/>
  <c r="B31" i="28" s="1"/>
  <c r="S60" i="20"/>
  <c r="D23" i="28" s="1"/>
  <c r="D30" i="28" s="1"/>
  <c r="R60" i="20"/>
  <c r="C23" i="28" s="1"/>
  <c r="C30" i="28" s="1"/>
  <c r="Q60" i="20"/>
  <c r="B23" i="28" s="1"/>
  <c r="B30" i="28" s="1"/>
  <c r="B32" i="28" l="1"/>
  <c r="D32" i="28"/>
  <c r="C32" i="28"/>
  <c r="B34" i="28" l="1"/>
</calcChain>
</file>

<file path=xl/sharedStrings.xml><?xml version="1.0" encoding="utf-8"?>
<sst xmlns="http://schemas.openxmlformats.org/spreadsheetml/2006/main" count="867" uniqueCount="93">
  <si>
    <t>Codigo</t>
  </si>
  <si>
    <t>Contrato</t>
  </si>
  <si>
    <t>CUPS</t>
  </si>
  <si>
    <t>Dirección NIS</t>
  </si>
  <si>
    <t>Distribuidora</t>
  </si>
  <si>
    <t>Activa P1 (kWh)</t>
  </si>
  <si>
    <t>Activa P2 (kWh)</t>
  </si>
  <si>
    <t>Activa P3 (kWh)</t>
  </si>
  <si>
    <t>Activa Total (kWh)</t>
  </si>
  <si>
    <t>Potencia P1 (kW)</t>
  </si>
  <si>
    <t>Potencia P2 (kW)</t>
  </si>
  <si>
    <t>Potencia P3 (kW)</t>
  </si>
  <si>
    <t>Observaciones</t>
  </si>
  <si>
    <t>Centro</t>
  </si>
  <si>
    <t>Titularidad</t>
  </si>
  <si>
    <t>Cif</t>
  </si>
  <si>
    <t>F. Inicio Peridodo</t>
  </si>
  <si>
    <t>F. Fin Peridodo</t>
  </si>
  <si>
    <t>Mes</t>
  </si>
  <si>
    <t>SOCIEDAD - Tarifa 3.0A</t>
  </si>
  <si>
    <t>Activa (Kwh)</t>
  </si>
  <si>
    <t>Potencia (Kw)</t>
  </si>
  <si>
    <t>SOCIEDAD - Tarifa 2.1A</t>
  </si>
  <si>
    <t>IDENTIFICACIÓN DEL SUMINISTRO</t>
  </si>
  <si>
    <t>DATOS DE FACTURACIÓN</t>
  </si>
  <si>
    <t>Nota:</t>
  </si>
  <si>
    <t>Vencimiento Contrato Actual</t>
  </si>
  <si>
    <t>En los datos de Identificación de Suministro solo será neceario completar la primera fila de cada uno de ellos, al igual que la potencia deberán incluir la contratada.</t>
  </si>
  <si>
    <t>Comercializadora Actual</t>
  </si>
  <si>
    <t>Facturación con IVA (€)</t>
  </si>
  <si>
    <t>Dirección de Facturación</t>
  </si>
  <si>
    <t>Cuenta Bancaria</t>
  </si>
  <si>
    <t xml:space="preserve">OTROS DATOS </t>
  </si>
  <si>
    <t>G85563302</t>
  </si>
  <si>
    <t>ES0022000004309113WG1P</t>
  </si>
  <si>
    <t>ES0031101459066006WK0F</t>
  </si>
  <si>
    <t>Unelco</t>
  </si>
  <si>
    <t>UNION FENOSA</t>
  </si>
  <si>
    <t>SEVILLANA</t>
  </si>
  <si>
    <t>ES0031101610161001KN0F</t>
  </si>
  <si>
    <t>ES0031607009966064RB0F</t>
  </si>
  <si>
    <t>ES0031607500028077YN0F</t>
  </si>
  <si>
    <t>CALLE JOHN LENNON 30  MERIDA BADAJOZ 6800</t>
  </si>
  <si>
    <t xml:space="preserve">IBERDROLA, S.A.               </t>
  </si>
  <si>
    <t xml:space="preserve">G85563302      </t>
  </si>
  <si>
    <t>Código Postal</t>
  </si>
  <si>
    <t>Población</t>
  </si>
  <si>
    <t>Provincia</t>
  </si>
  <si>
    <t>MADRID</t>
  </si>
  <si>
    <t>Comercializadora:</t>
  </si>
  <si>
    <t>CIF:</t>
  </si>
  <si>
    <t>Periodos</t>
  </si>
  <si>
    <t>P1</t>
  </si>
  <si>
    <t>P2</t>
  </si>
  <si>
    <t>P3</t>
  </si>
  <si>
    <t>Tarifa: 3.0A</t>
  </si>
  <si>
    <t>Tarifa: 2.1A</t>
  </si>
  <si>
    <t>Importes en cts € /KWh (4 decimales)</t>
  </si>
  <si>
    <r>
      <t xml:space="preserve">- </t>
    </r>
    <r>
      <rPr>
        <b/>
        <sz val="11"/>
        <color indexed="8"/>
        <rFont val="Calibri"/>
        <family val="2"/>
      </rPr>
      <t>Los precios del término de energía</t>
    </r>
    <r>
      <rPr>
        <sz val="11"/>
        <color theme="1"/>
        <rFont val="Calibri"/>
        <family val="2"/>
        <scheme val="minor"/>
      </rPr>
      <t xml:space="preserve"> :</t>
    </r>
  </si>
  <si>
    <t>- Se expresan en cts€/KWh</t>
  </si>
  <si>
    <t>- Lleva incluido todos los costes regulados del sistema</t>
  </si>
  <si>
    <t>- Lleva incluido el ATR correspondiente a su tarifa eléctrica</t>
  </si>
  <si>
    <r>
      <t xml:space="preserve">- </t>
    </r>
    <r>
      <rPr>
        <b/>
        <sz val="11"/>
        <color indexed="8"/>
        <rFont val="Calibri"/>
        <family val="2"/>
      </rPr>
      <t>Los precios del término de potenci</t>
    </r>
    <r>
      <rPr>
        <sz val="11"/>
        <color theme="1"/>
        <rFont val="Calibri"/>
        <family val="2"/>
        <scheme val="minor"/>
      </rPr>
      <t>a serán los de la tarifa ATR correspondiente actualmente en vigor.</t>
    </r>
  </si>
  <si>
    <t>Oferta ELECTRICIDAD</t>
  </si>
  <si>
    <r>
      <t xml:space="preserve">- Lleva incluido todos los impuestos, </t>
    </r>
    <r>
      <rPr>
        <sz val="11"/>
        <rFont val="Calibri"/>
        <family val="2"/>
      </rPr>
      <t>a excepción del Impuesto Eléctrico e IVA</t>
    </r>
  </si>
  <si>
    <t>CONSUMOS TEORICOS A OFERTAR</t>
  </si>
  <si>
    <t>KW/HORA</t>
  </si>
  <si>
    <t>OFERTA ECONOMICA / AÑO</t>
  </si>
  <si>
    <t>TOTAL OFERTA</t>
  </si>
  <si>
    <t>TOTALES</t>
  </si>
  <si>
    <t xml:space="preserve">ASOCIACIÓN INSERTA EMPLEO                            </t>
  </si>
  <si>
    <t>ES0021000004941512FM1P</t>
  </si>
  <si>
    <t>CALLE COMANDANTE AZCÁRRAGA, 5</t>
  </si>
  <si>
    <t>GAS NATURAL COMERCIALIZADORA, S.A.</t>
  </si>
  <si>
    <t>COMANDANTE AZCÁRRAGA, 5 28016 MADRID MADRID</t>
  </si>
  <si>
    <t>ES51 0182 3999 3702 01515792</t>
  </si>
  <si>
    <t>CALLE LAVERDE RUIZ, 4 - BAJO</t>
  </si>
  <si>
    <t>SANTIAGO DE COMPOSTELA</t>
  </si>
  <si>
    <t>LA CORUÑA</t>
  </si>
  <si>
    <t>CALL DOCTOR MANUEL RUIZ MAYA, 8</t>
  </si>
  <si>
    <t>CÓRDOBA</t>
  </si>
  <si>
    <t>ASOCIACIÓN INSERTA EMPLEO</t>
  </si>
  <si>
    <t>AVDA RAFAEL CABRERA 3  LAS PALMAS DE GRAN CANARIA  35002</t>
  </si>
  <si>
    <t>CALLE PROLONGACION RAMON Y CAJAL 3 LCL 11 SANTA CRUZ DE TENERIFE 38003</t>
  </si>
  <si>
    <t>ES0021000008734355AX1P</t>
  </si>
  <si>
    <t>PASAJE VENTURA FELIÚ 15 - ENTLO</t>
  </si>
  <si>
    <t>VALENCIA</t>
  </si>
  <si>
    <t>ENDESA ENERGÍA, S.A.U.</t>
  </si>
  <si>
    <t>IBERDROLA</t>
  </si>
  <si>
    <t>ES0026000000442960ZL0F</t>
  </si>
  <si>
    <t>CALLE MARQUÉS DE PIDAL 13, BAJO, DCHA  OVIEDO 33004</t>
  </si>
  <si>
    <t>EDP ENERGÍA SAU</t>
  </si>
  <si>
    <t xml:space="preserve">Hidrocantábrico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</si>
</sst>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0.0000"/>
    <numFmt numFmtId="165" formatCode="[$-1010409]dd/mm/yyyy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6"/>
      <name val="Times New Roman"/>
      <family val="1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sz val="8"/>
      <color indexed="8"/>
      <name val="Calibri"/>
      <family val="2"/>
    </font>
    <font>
      <b/>
      <sz val="24"/>
      <color indexed="8"/>
      <name val="Calibri"/>
      <family val="2"/>
    </font>
    <font>
      <b/>
      <sz val="16"/>
      <color indexed="9"/>
      <name val="Calibri"/>
      <family val="2"/>
    </font>
    <font>
      <sz val="8"/>
      <color indexed="8"/>
      <name val="Arial"/>
      <family val="2"/>
    </font>
    <font>
      <sz val="10"/>
      <name val="Verdana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indexed="10"/>
      <name val="Calibri"/>
      <family val="2"/>
    </font>
    <font>
      <b/>
      <sz val="9"/>
      <color indexed="8"/>
      <name val="Calibri"/>
      <family val="2"/>
    </font>
    <font>
      <sz val="11"/>
      <name val="Calibri"/>
      <family val="2"/>
    </font>
    <font>
      <sz val="8"/>
      <name val="Arial"/>
      <family val="2"/>
    </font>
    <font>
      <sz val="1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1" fillId="0" borderId="0"/>
  </cellStyleXfs>
  <cellXfs count="105">
    <xf numFmtId="0" fontId="0" fillId="0" borderId="0" xfId="0"/>
    <xf numFmtId="0" fontId="0" fillId="0" borderId="0" xfId="0" applyAlignment="1" applyProtection="1">
      <alignment horizontal="right"/>
      <protection hidden="1"/>
    </xf>
    <xf numFmtId="3" fontId="0" fillId="0" borderId="0" xfId="0" applyNumberFormat="1" applyAlignment="1" applyProtection="1">
      <alignment horizontal="right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left"/>
      <protection hidden="1"/>
    </xf>
    <xf numFmtId="2" fontId="0" fillId="0" borderId="0" xfId="0" applyNumberFormat="1" applyAlignment="1" applyProtection="1">
      <alignment horizontal="right"/>
      <protection hidden="1"/>
    </xf>
    <xf numFmtId="4" fontId="0" fillId="0" borderId="0" xfId="0" applyNumberFormat="1" applyAlignment="1" applyProtection="1">
      <alignment horizontal="right"/>
      <protection hidden="1"/>
    </xf>
    <xf numFmtId="4" fontId="8" fillId="0" borderId="0" xfId="0" applyNumberFormat="1" applyFont="1" applyFill="1" applyBorder="1" applyAlignment="1" applyProtection="1">
      <alignment horizontal="left"/>
      <protection hidden="1"/>
    </xf>
    <xf numFmtId="4" fontId="0" fillId="0" borderId="0" xfId="0" applyNumberFormat="1" applyFill="1" applyBorder="1" applyProtection="1">
      <protection hidden="1"/>
    </xf>
    <xf numFmtId="4" fontId="0" fillId="0" borderId="0" xfId="0" applyNumberFormat="1" applyFill="1" applyBorder="1" applyAlignment="1" applyProtection="1">
      <alignment horizontal="left"/>
      <protection hidden="1"/>
    </xf>
    <xf numFmtId="0" fontId="5" fillId="0" borderId="0" xfId="0" applyFont="1" applyFill="1" applyBorder="1" applyProtection="1">
      <protection hidden="1"/>
    </xf>
    <xf numFmtId="0" fontId="7" fillId="0" borderId="0" xfId="0" applyFont="1" applyAlignment="1" applyProtection="1">
      <alignment horizontal="left"/>
      <protection hidden="1"/>
    </xf>
    <xf numFmtId="3" fontId="0" fillId="0" borderId="0" xfId="0" applyNumberFormat="1" applyProtection="1">
      <protection hidden="1"/>
    </xf>
    <xf numFmtId="4" fontId="0" fillId="0" borderId="0" xfId="0" applyNumberFormat="1" applyFill="1" applyBorder="1" applyAlignment="1" applyProtection="1">
      <alignment horizontal="right"/>
      <protection hidden="1"/>
    </xf>
    <xf numFmtId="0" fontId="3" fillId="0" borderId="0" xfId="0" applyFont="1" applyFill="1" applyBorder="1" applyAlignment="1" applyProtection="1">
      <alignment horizontal="center" wrapText="1"/>
      <protection hidden="1"/>
    </xf>
    <xf numFmtId="0" fontId="10" fillId="0" borderId="0" xfId="0" applyFont="1" applyFill="1" applyBorder="1" applyAlignment="1" applyProtection="1">
      <protection hidden="1"/>
    </xf>
    <xf numFmtId="0" fontId="6" fillId="0" borderId="0" xfId="0" applyFont="1" applyAlignment="1" applyProtection="1">
      <alignment horizontal="right"/>
      <protection hidden="1"/>
    </xf>
    <xf numFmtId="0" fontId="2" fillId="3" borderId="2" xfId="0" applyNumberFormat="1" applyFont="1" applyFill="1" applyBorder="1" applyAlignment="1" applyProtection="1">
      <alignment horizontal="center" vertical="center" wrapText="1"/>
      <protection hidden="1"/>
    </xf>
    <xf numFmtId="0" fontId="2" fillId="3" borderId="3" xfId="0" applyNumberFormat="1" applyFont="1" applyFill="1" applyBorder="1" applyAlignment="1" applyProtection="1">
      <alignment horizontal="center" vertical="center" wrapText="1"/>
      <protection hidden="1"/>
    </xf>
    <xf numFmtId="0" fontId="2" fillId="3" borderId="4" xfId="0" applyNumberFormat="1" applyFont="1" applyFill="1" applyBorder="1" applyAlignment="1" applyProtection="1">
      <alignment horizontal="center" vertical="center" wrapText="1"/>
      <protection hidden="1"/>
    </xf>
    <xf numFmtId="0" fontId="2" fillId="3" borderId="5" xfId="0" applyNumberFormat="1" applyFont="1" applyFill="1" applyBorder="1" applyAlignment="1" applyProtection="1">
      <alignment horizontal="center" vertical="center" wrapText="1"/>
      <protection hidden="1"/>
    </xf>
    <xf numFmtId="0" fontId="2" fillId="4" borderId="2" xfId="0" applyNumberFormat="1" applyFont="1" applyFill="1" applyBorder="1" applyAlignment="1" applyProtection="1">
      <alignment horizontal="center" vertical="center" wrapText="1"/>
      <protection hidden="1"/>
    </xf>
    <xf numFmtId="0" fontId="2" fillId="4" borderId="6" xfId="0" applyNumberFormat="1" applyFont="1" applyFill="1" applyBorder="1" applyAlignment="1" applyProtection="1">
      <alignment horizontal="center" vertical="center" wrapText="1"/>
      <protection hidden="1"/>
    </xf>
    <xf numFmtId="0" fontId="2" fillId="4" borderId="7" xfId="0" applyNumberFormat="1" applyFont="1" applyFill="1" applyBorder="1" applyAlignment="1" applyProtection="1">
      <alignment horizontal="center" vertical="center" wrapText="1"/>
      <protection hidden="1"/>
    </xf>
    <xf numFmtId="0" fontId="2" fillId="4" borderId="8" xfId="0" applyNumberFormat="1" applyFont="1" applyFill="1" applyBorder="1" applyAlignment="1" applyProtection="1">
      <alignment horizontal="center" vertical="center" wrapText="1"/>
      <protection hidden="1"/>
    </xf>
    <xf numFmtId="0" fontId="2" fillId="4" borderId="5" xfId="0" applyNumberFormat="1" applyFont="1" applyFill="1" applyBorder="1" applyAlignment="1" applyProtection="1">
      <alignment horizontal="center" vertical="center" wrapText="1"/>
      <protection hidden="1"/>
    </xf>
    <xf numFmtId="0" fontId="2" fillId="5" borderId="9" xfId="0" applyNumberFormat="1" applyFont="1" applyFill="1" applyBorder="1" applyAlignment="1" applyProtection="1">
      <alignment horizontal="center" vertical="center" wrapText="1"/>
      <protection hidden="1"/>
    </xf>
    <xf numFmtId="0" fontId="2" fillId="6" borderId="10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1" xfId="0" applyFill="1" applyBorder="1" applyAlignment="1" applyProtection="1">
      <alignment horizontal="right"/>
      <protection hidden="1"/>
    </xf>
    <xf numFmtId="0" fontId="2" fillId="4" borderId="12" xfId="0" applyNumberFormat="1" applyFont="1" applyFill="1" applyBorder="1" applyAlignment="1" applyProtection="1">
      <alignment horizontal="center" vertical="center" wrapText="1"/>
      <protection hidden="1"/>
    </xf>
    <xf numFmtId="0" fontId="2" fillId="4" borderId="13" xfId="0" applyNumberFormat="1" applyFont="1" applyFill="1" applyBorder="1" applyAlignment="1" applyProtection="1">
      <alignment horizontal="center" vertical="center" wrapText="1"/>
      <protection hidden="1"/>
    </xf>
    <xf numFmtId="0" fontId="2" fillId="4" borderId="14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5" xfId="0" applyFill="1" applyBorder="1" applyProtection="1">
      <protection hidden="1"/>
    </xf>
    <xf numFmtId="0" fontId="0" fillId="0" borderId="16" xfId="0" applyFill="1" applyBorder="1" applyProtection="1">
      <protection hidden="1"/>
    </xf>
    <xf numFmtId="14" fontId="0" fillId="0" borderId="17" xfId="0" applyNumberFormat="1" applyFill="1" applyBorder="1" applyProtection="1">
      <protection hidden="1"/>
    </xf>
    <xf numFmtId="14" fontId="0" fillId="0" borderId="18" xfId="0" applyNumberFormat="1" applyFont="1" applyFill="1" applyBorder="1" applyProtection="1">
      <protection hidden="1"/>
    </xf>
    <xf numFmtId="165" fontId="11" fillId="2" borderId="19" xfId="0" applyNumberFormat="1" applyFont="1" applyFill="1" applyBorder="1" applyAlignment="1">
      <alignment horizontal="right" vertical="top" wrapText="1"/>
    </xf>
    <xf numFmtId="44" fontId="13" fillId="0" borderId="0" xfId="1" applyFont="1" applyProtection="1">
      <protection hidden="1"/>
    </xf>
    <xf numFmtId="0" fontId="12" fillId="7" borderId="0" xfId="0" applyFont="1" applyFill="1" applyAlignment="1">
      <alignment vertical="center"/>
    </xf>
    <xf numFmtId="14" fontId="12" fillId="7" borderId="0" xfId="0" applyNumberFormat="1" applyFont="1" applyFill="1" applyAlignment="1">
      <alignment vertical="center"/>
    </xf>
    <xf numFmtId="0" fontId="14" fillId="0" borderId="0" xfId="0" applyFont="1" applyProtection="1">
      <protection hidden="1"/>
    </xf>
    <xf numFmtId="4" fontId="14" fillId="0" borderId="0" xfId="0" applyNumberFormat="1" applyFont="1" applyProtection="1">
      <protection hidden="1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5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0" fontId="6" fillId="8" borderId="20" xfId="0" applyFont="1" applyFill="1" applyBorder="1" applyAlignment="1">
      <alignment horizontal="left" vertical="center"/>
    </xf>
    <xf numFmtId="0" fontId="6" fillId="8" borderId="21" xfId="0" applyFont="1" applyFill="1" applyBorder="1" applyAlignment="1">
      <alignment horizontal="left" vertical="center"/>
    </xf>
    <xf numFmtId="0" fontId="6" fillId="3" borderId="22" xfId="0" applyFont="1" applyFill="1" applyBorder="1" applyAlignment="1">
      <alignment horizontal="left" vertical="center"/>
    </xf>
    <xf numFmtId="0" fontId="17" fillId="0" borderId="0" xfId="0" applyFont="1" applyAlignment="1">
      <alignment vertical="top"/>
    </xf>
    <xf numFmtId="0" fontId="0" fillId="9" borderId="0" xfId="0" quotePrefix="1" applyFill="1" applyAlignment="1">
      <alignment vertical="center"/>
    </xf>
    <xf numFmtId="0" fontId="0" fillId="9" borderId="0" xfId="0" applyFill="1" applyAlignment="1">
      <alignment vertical="center"/>
    </xf>
    <xf numFmtId="0" fontId="18" fillId="9" borderId="0" xfId="0" quotePrefix="1" applyFont="1" applyFill="1" applyAlignment="1">
      <alignment vertical="center"/>
    </xf>
    <xf numFmtId="3" fontId="0" fillId="0" borderId="0" xfId="0" applyNumberFormat="1" applyAlignment="1">
      <alignment vertical="center"/>
    </xf>
    <xf numFmtId="3" fontId="0" fillId="0" borderId="0" xfId="0" applyNumberFormat="1" applyAlignment="1">
      <alignment horizontal="right" vertical="center"/>
    </xf>
    <xf numFmtId="0" fontId="6" fillId="3" borderId="9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center"/>
    </xf>
    <xf numFmtId="0" fontId="6" fillId="3" borderId="23" xfId="0" applyFont="1" applyFill="1" applyBorder="1" applyAlignment="1">
      <alignment horizontal="left" vertical="center"/>
    </xf>
    <xf numFmtId="3" fontId="6" fillId="3" borderId="24" xfId="0" applyNumberFormat="1" applyFont="1" applyFill="1" applyBorder="1" applyAlignment="1">
      <alignment horizontal="right" vertical="center"/>
    </xf>
    <xf numFmtId="3" fontId="6" fillId="3" borderId="25" xfId="0" applyNumberFormat="1" applyFont="1" applyFill="1" applyBorder="1" applyAlignment="1">
      <alignment horizontal="right" vertical="center"/>
    </xf>
    <xf numFmtId="3" fontId="14" fillId="10" borderId="26" xfId="0" applyNumberFormat="1" applyFont="1" applyFill="1" applyBorder="1"/>
    <xf numFmtId="0" fontId="0" fillId="10" borderId="20" xfId="0" applyFill="1" applyBorder="1" applyAlignment="1">
      <alignment vertical="center"/>
    </xf>
    <xf numFmtId="0" fontId="0" fillId="10" borderId="27" xfId="0" applyFill="1" applyBorder="1" applyAlignment="1">
      <alignment vertical="center"/>
    </xf>
    <xf numFmtId="0" fontId="0" fillId="10" borderId="28" xfId="0" applyFill="1" applyBorder="1" applyAlignment="1">
      <alignment vertical="center"/>
    </xf>
    <xf numFmtId="164" fontId="0" fillId="10" borderId="29" xfId="0" applyNumberFormat="1" applyFill="1" applyBorder="1" applyAlignment="1">
      <alignment horizontal="center" vertical="center"/>
    </xf>
    <xf numFmtId="3" fontId="0" fillId="10" borderId="29" xfId="0" applyNumberFormat="1" applyFill="1" applyBorder="1" applyAlignment="1">
      <alignment horizontal="right" vertical="center"/>
    </xf>
    <xf numFmtId="3" fontId="0" fillId="10" borderId="15" xfId="0" applyNumberFormat="1" applyFill="1" applyBorder="1" applyAlignment="1">
      <alignment horizontal="right" vertical="center"/>
    </xf>
    <xf numFmtId="3" fontId="0" fillId="11" borderId="29" xfId="0" applyNumberFormat="1" applyFill="1" applyBorder="1" applyAlignment="1">
      <alignment horizontal="right" vertical="center"/>
    </xf>
    <xf numFmtId="0" fontId="0" fillId="0" borderId="16" xfId="0" applyFill="1" applyBorder="1" applyAlignment="1" applyProtection="1">
      <alignment wrapText="1"/>
      <protection hidden="1"/>
    </xf>
    <xf numFmtId="0" fontId="0" fillId="0" borderId="11" xfId="0" applyFill="1" applyBorder="1" applyAlignment="1" applyProtection="1">
      <alignment horizontal="right" wrapText="1"/>
      <protection hidden="1"/>
    </xf>
    <xf numFmtId="14" fontId="0" fillId="0" borderId="43" xfId="0" applyNumberFormat="1" applyFont="1" applyFill="1" applyBorder="1" applyProtection="1">
      <protection hidden="1"/>
    </xf>
    <xf numFmtId="0" fontId="0" fillId="0" borderId="29" xfId="0" applyFill="1" applyBorder="1" applyProtection="1">
      <protection hidden="1"/>
    </xf>
    <xf numFmtId="0" fontId="0" fillId="0" borderId="44" xfId="0" applyFill="1" applyBorder="1" applyAlignment="1" applyProtection="1">
      <alignment wrapText="1"/>
      <protection hidden="1"/>
    </xf>
    <xf numFmtId="0" fontId="0" fillId="0" borderId="1" xfId="0" applyFill="1" applyBorder="1" applyAlignment="1" applyProtection="1">
      <alignment wrapText="1"/>
      <protection hidden="1"/>
    </xf>
    <xf numFmtId="0" fontId="0" fillId="0" borderId="0" xfId="0" applyAlignment="1" applyProtection="1">
      <alignment wrapText="1"/>
      <protection hidden="1"/>
    </xf>
    <xf numFmtId="165" fontId="19" fillId="2" borderId="19" xfId="0" applyNumberFormat="1" applyFont="1" applyFill="1" applyBorder="1" applyAlignment="1">
      <alignment horizontal="right" vertical="top" wrapText="1"/>
    </xf>
    <xf numFmtId="0" fontId="20" fillId="0" borderId="42" xfId="0" applyFont="1" applyBorder="1" applyProtection="1">
      <protection hidden="1"/>
    </xf>
    <xf numFmtId="0" fontId="20" fillId="0" borderId="10" xfId="0" applyFont="1" applyBorder="1" applyProtection="1">
      <protection hidden="1"/>
    </xf>
    <xf numFmtId="0" fontId="6" fillId="16" borderId="9" xfId="0" applyFont="1" applyFill="1" applyBorder="1" applyAlignment="1">
      <alignment horizontal="left" vertical="center"/>
    </xf>
    <xf numFmtId="164" fontId="0" fillId="16" borderId="29" xfId="0" applyNumberFormat="1" applyFill="1" applyBorder="1" applyAlignment="1">
      <alignment horizontal="center" vertical="center"/>
    </xf>
    <xf numFmtId="0" fontId="12" fillId="7" borderId="0" xfId="0" applyFont="1" applyFill="1" applyAlignment="1">
      <alignment vertical="center" wrapText="1"/>
    </xf>
    <xf numFmtId="14" fontId="0" fillId="0" borderId="17" xfId="0" applyNumberFormat="1" applyFill="1" applyBorder="1" applyAlignment="1" applyProtection="1">
      <alignment wrapText="1"/>
      <protection hidden="1"/>
    </xf>
    <xf numFmtId="14" fontId="12" fillId="7" borderId="0" xfId="0" applyNumberFormat="1" applyFont="1" applyFill="1" applyAlignment="1">
      <alignment vertical="center" wrapText="1"/>
    </xf>
    <xf numFmtId="8" fontId="13" fillId="0" borderId="0" xfId="1" applyNumberFormat="1" applyFont="1" applyAlignment="1" applyProtection="1">
      <alignment wrapText="1"/>
      <protection hidden="1"/>
    </xf>
    <xf numFmtId="0" fontId="9" fillId="12" borderId="30" xfId="0" applyFont="1" applyFill="1" applyBorder="1" applyAlignment="1" applyProtection="1">
      <alignment horizontal="center" vertical="center"/>
      <protection hidden="1"/>
    </xf>
    <xf numFmtId="0" fontId="9" fillId="12" borderId="31" xfId="0" applyFont="1" applyFill="1" applyBorder="1" applyAlignment="1" applyProtection="1">
      <alignment horizontal="center" vertical="center"/>
      <protection hidden="1"/>
    </xf>
    <xf numFmtId="0" fontId="9" fillId="12" borderId="32" xfId="0" applyFont="1" applyFill="1" applyBorder="1" applyAlignment="1" applyProtection="1">
      <alignment horizontal="center" vertical="center"/>
      <protection hidden="1"/>
    </xf>
    <xf numFmtId="0" fontId="9" fillId="12" borderId="33" xfId="0" applyFont="1" applyFill="1" applyBorder="1" applyAlignment="1" applyProtection="1">
      <alignment horizontal="center" vertical="center"/>
      <protection hidden="1"/>
    </xf>
    <xf numFmtId="0" fontId="9" fillId="12" borderId="34" xfId="0" applyFont="1" applyFill="1" applyBorder="1" applyAlignment="1" applyProtection="1">
      <alignment horizontal="center" vertical="center"/>
      <protection hidden="1"/>
    </xf>
    <xf numFmtId="0" fontId="9" fillId="12" borderId="35" xfId="0" applyFont="1" applyFill="1" applyBorder="1" applyAlignment="1" applyProtection="1">
      <alignment horizontal="center" vertical="center"/>
      <protection hidden="1"/>
    </xf>
    <xf numFmtId="0" fontId="10" fillId="13" borderId="22" xfId="0" applyFont="1" applyFill="1" applyBorder="1" applyAlignment="1" applyProtection="1">
      <alignment horizontal="center"/>
      <protection hidden="1"/>
    </xf>
    <xf numFmtId="0" fontId="10" fillId="13" borderId="36" xfId="0" applyFont="1" applyFill="1" applyBorder="1" applyAlignment="1" applyProtection="1">
      <alignment horizontal="center"/>
      <protection hidden="1"/>
    </xf>
    <xf numFmtId="0" fontId="10" fillId="13" borderId="37" xfId="0" applyFont="1" applyFill="1" applyBorder="1" applyAlignment="1" applyProtection="1">
      <alignment horizontal="center"/>
      <protection hidden="1"/>
    </xf>
    <xf numFmtId="0" fontId="10" fillId="14" borderId="22" xfId="0" applyFont="1" applyFill="1" applyBorder="1" applyAlignment="1" applyProtection="1">
      <alignment horizontal="center"/>
      <protection hidden="1"/>
    </xf>
    <xf numFmtId="0" fontId="10" fillId="14" borderId="36" xfId="0" applyFont="1" applyFill="1" applyBorder="1" applyAlignment="1" applyProtection="1">
      <alignment horizontal="center"/>
      <protection hidden="1"/>
    </xf>
    <xf numFmtId="0" fontId="10" fillId="14" borderId="37" xfId="0" applyFont="1" applyFill="1" applyBorder="1" applyAlignment="1" applyProtection="1">
      <alignment horizontal="center"/>
      <protection hidden="1"/>
    </xf>
    <xf numFmtId="0" fontId="10" fillId="15" borderId="23" xfId="0" applyFont="1" applyFill="1" applyBorder="1" applyAlignment="1" applyProtection="1">
      <alignment horizontal="center"/>
      <protection hidden="1"/>
    </xf>
    <xf numFmtId="0" fontId="10" fillId="15" borderId="38" xfId="0" applyFont="1" applyFill="1" applyBorder="1" applyAlignment="1" applyProtection="1">
      <alignment horizontal="center"/>
      <protection hidden="1"/>
    </xf>
    <xf numFmtId="0" fontId="10" fillId="15" borderId="39" xfId="0" applyFont="1" applyFill="1" applyBorder="1" applyAlignment="1" applyProtection="1">
      <alignment horizontal="center"/>
      <protection hidden="1"/>
    </xf>
    <xf numFmtId="0" fontId="0" fillId="10" borderId="21" xfId="0" applyFill="1" applyBorder="1" applyAlignment="1">
      <alignment horizontal="left" vertical="center"/>
    </xf>
    <xf numFmtId="0" fontId="0" fillId="10" borderId="40" xfId="0" applyFill="1" applyBorder="1" applyAlignment="1">
      <alignment vertical="center"/>
    </xf>
    <xf numFmtId="0" fontId="0" fillId="10" borderId="41" xfId="0" applyFill="1" applyBorder="1" applyAlignment="1">
      <alignment vertical="center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60"/>
  <sheetViews>
    <sheetView showGridLines="0" tabSelected="1" topLeftCell="U49" zoomScale="80" zoomScaleNormal="80" workbookViewId="0">
      <selection activeCell="Y56" sqref="Y56"/>
    </sheetView>
  </sheetViews>
  <sheetFormatPr baseColWidth="10" defaultColWidth="11.44140625" defaultRowHeight="14.4" x14ac:dyDescent="0.3"/>
  <cols>
    <col min="1" max="1" width="11.44140625" style="4"/>
    <col min="2" max="2" width="20.44140625" style="4" customWidth="1"/>
    <col min="3" max="3" width="30.44140625" style="4" bestFit="1" customWidth="1"/>
    <col min="4" max="4" width="27.44140625" style="4" customWidth="1"/>
    <col min="5" max="5" width="14.6640625" style="4" bestFit="1" customWidth="1"/>
    <col min="6" max="6" width="30.5546875" style="4" customWidth="1"/>
    <col min="7" max="7" width="57.44140625" style="4" bestFit="1" customWidth="1"/>
    <col min="8" max="9" width="23.5546875" style="4" customWidth="1"/>
    <col min="10" max="11" width="19.33203125" style="4" customWidth="1"/>
    <col min="12" max="12" width="18.5546875" style="4" bestFit="1" customWidth="1"/>
    <col min="13" max="13" width="15.33203125" style="4" customWidth="1"/>
    <col min="14" max="14" width="16.44140625" style="4" customWidth="1"/>
    <col min="15" max="23" width="11.44140625" style="4"/>
    <col min="24" max="24" width="19" style="4" bestFit="1" customWidth="1"/>
    <col min="25" max="25" width="40.6640625" style="4" customWidth="1"/>
    <col min="26" max="26" width="37.6640625" style="4" customWidth="1"/>
    <col min="27" max="27" width="34.44140625" style="4" customWidth="1"/>
    <col min="28" max="16384" width="11.44140625" style="4"/>
  </cols>
  <sheetData>
    <row r="1" spans="1:51" s="11" customFormat="1" x14ac:dyDescent="0.3">
      <c r="A1" s="1"/>
      <c r="B1" s="5"/>
      <c r="C1" s="5"/>
      <c r="D1" s="5"/>
      <c r="E1" s="1"/>
      <c r="F1" s="5"/>
      <c r="G1" s="4"/>
      <c r="H1" s="4"/>
      <c r="I1" s="4"/>
      <c r="J1" s="4"/>
      <c r="K1" s="4"/>
      <c r="L1" s="5"/>
      <c r="M1" s="5"/>
      <c r="N1" s="5"/>
      <c r="O1" s="3"/>
      <c r="P1" s="3"/>
      <c r="Q1" s="2"/>
      <c r="R1" s="2"/>
      <c r="S1" s="2"/>
      <c r="T1" s="1"/>
      <c r="U1" s="3"/>
      <c r="V1" s="3"/>
      <c r="W1" s="3"/>
      <c r="X1" s="3"/>
      <c r="Y1" s="3"/>
      <c r="Z1" s="3"/>
      <c r="AA1" s="3"/>
      <c r="AB1" s="3"/>
      <c r="AC1" s="3"/>
      <c r="AD1" s="3"/>
      <c r="AE1" s="1"/>
      <c r="AF1" s="1"/>
      <c r="AG1" s="1"/>
      <c r="AH1" s="1"/>
      <c r="AI1" s="1"/>
      <c r="AJ1" s="1"/>
      <c r="AK1" s="1"/>
      <c r="AL1" s="1"/>
      <c r="AM1" s="1"/>
      <c r="AN1" s="1"/>
      <c r="AO1" s="6"/>
      <c r="AP1" s="6"/>
      <c r="AQ1" s="6"/>
      <c r="AR1" s="7"/>
      <c r="AS1" s="1"/>
      <c r="AT1" s="7"/>
      <c r="AU1" s="8"/>
      <c r="AV1" s="9"/>
      <c r="AW1" s="10"/>
    </row>
    <row r="2" spans="1:51" s="11" customFormat="1" x14ac:dyDescent="0.3">
      <c r="A2" s="1"/>
      <c r="B2" s="5"/>
      <c r="C2" s="5"/>
      <c r="D2" s="5"/>
      <c r="E2" s="1"/>
      <c r="F2" s="5"/>
      <c r="G2" s="4"/>
      <c r="H2" s="4"/>
      <c r="I2" s="4"/>
      <c r="J2" s="4"/>
      <c r="K2" s="4"/>
      <c r="L2" s="5"/>
      <c r="M2" s="5"/>
      <c r="N2" s="5"/>
      <c r="O2" s="3"/>
      <c r="P2" s="3"/>
      <c r="Q2" s="2"/>
      <c r="R2" s="2"/>
      <c r="S2" s="2"/>
      <c r="T2" s="1"/>
      <c r="U2" s="3"/>
      <c r="V2" s="3"/>
      <c r="W2" s="3"/>
      <c r="X2" s="3"/>
      <c r="Y2" s="3"/>
      <c r="Z2" s="3"/>
      <c r="AA2" s="3"/>
      <c r="AB2" s="3"/>
      <c r="AC2" s="3"/>
      <c r="AD2" s="3"/>
      <c r="AE2" s="1"/>
      <c r="AF2" s="1"/>
      <c r="AG2" s="1"/>
      <c r="AH2" s="1"/>
      <c r="AI2" s="1"/>
      <c r="AJ2" s="1"/>
      <c r="AK2" s="1"/>
      <c r="AL2" s="1"/>
      <c r="AM2" s="1"/>
      <c r="AN2" s="1"/>
      <c r="AO2" s="6"/>
      <c r="AP2" s="6"/>
      <c r="AQ2" s="6"/>
      <c r="AR2" s="7"/>
      <c r="AS2" s="1"/>
      <c r="AT2" s="7"/>
      <c r="AU2" s="8"/>
      <c r="AV2" s="9"/>
      <c r="AW2" s="10"/>
    </row>
    <row r="3" spans="1:51" s="11" customFormat="1" ht="15" thickBot="1" x14ac:dyDescent="0.35">
      <c r="A3" s="1"/>
      <c r="B3" s="5"/>
      <c r="C3" s="5"/>
      <c r="D3" s="5"/>
      <c r="E3" s="1"/>
      <c r="F3" s="5"/>
      <c r="G3" s="4"/>
      <c r="H3" s="4"/>
      <c r="I3" s="4"/>
      <c r="J3" s="4"/>
      <c r="K3" s="4"/>
      <c r="L3" s="5"/>
      <c r="M3" s="5"/>
      <c r="N3" s="5"/>
      <c r="O3" s="3"/>
      <c r="P3" s="3"/>
      <c r="Q3" s="2"/>
      <c r="R3" s="2"/>
      <c r="S3" s="2"/>
      <c r="T3" s="1"/>
      <c r="U3" s="3"/>
      <c r="V3" s="3"/>
      <c r="W3" s="3"/>
      <c r="X3" s="3"/>
      <c r="Y3" s="3"/>
      <c r="Z3" s="3"/>
      <c r="AA3" s="3"/>
      <c r="AB3" s="3"/>
      <c r="AC3" s="3"/>
      <c r="AD3" s="3"/>
      <c r="AE3" s="1"/>
      <c r="AF3" s="1"/>
      <c r="AG3" s="1"/>
      <c r="AH3" s="1"/>
      <c r="AI3" s="1"/>
      <c r="AJ3" s="1"/>
      <c r="AK3" s="1"/>
      <c r="AL3" s="1"/>
      <c r="AM3" s="1"/>
      <c r="AN3" s="1"/>
      <c r="AO3" s="6"/>
      <c r="AP3" s="6"/>
      <c r="AQ3" s="6"/>
      <c r="AR3" s="7"/>
      <c r="AS3" s="1"/>
      <c r="AT3" s="7"/>
      <c r="AU3" s="8"/>
      <c r="AV3" s="9"/>
      <c r="AW3" s="10"/>
    </row>
    <row r="4" spans="1:51" s="11" customFormat="1" ht="15" customHeight="1" x14ac:dyDescent="0.3">
      <c r="A4" s="1"/>
      <c r="B4" s="1"/>
      <c r="C4" s="1"/>
      <c r="D4" s="1"/>
      <c r="E4" s="4"/>
      <c r="F4" s="12"/>
      <c r="G4" s="87" t="s">
        <v>19</v>
      </c>
      <c r="H4" s="88"/>
      <c r="I4" s="88"/>
      <c r="J4" s="88"/>
      <c r="K4" s="88"/>
      <c r="L4" s="88"/>
      <c r="M4" s="88"/>
      <c r="N4" s="88"/>
      <c r="O4" s="88"/>
      <c r="P4" s="88"/>
      <c r="Q4" s="88"/>
      <c r="R4" s="89"/>
      <c r="S4" s="13"/>
      <c r="T4" s="2"/>
      <c r="U4" s="2"/>
      <c r="V4" s="1"/>
      <c r="W4" s="1"/>
      <c r="X4" s="3"/>
      <c r="Y4" s="3"/>
      <c r="Z4" s="3"/>
      <c r="AA4" s="3"/>
      <c r="AB4" s="3"/>
      <c r="AC4" s="3"/>
      <c r="AD4" s="3"/>
      <c r="AE4" s="3"/>
      <c r="AF4" s="3"/>
      <c r="AG4" s="3"/>
      <c r="AH4" s="1"/>
      <c r="AI4" s="1"/>
      <c r="AJ4" s="1"/>
      <c r="AK4" s="1"/>
      <c r="AL4" s="1"/>
      <c r="AM4" s="1"/>
      <c r="AN4" s="1"/>
      <c r="AO4" s="1"/>
      <c r="AP4" s="6"/>
      <c r="AQ4" s="6"/>
      <c r="AR4" s="6"/>
      <c r="AS4" s="6"/>
      <c r="AT4" s="7"/>
      <c r="AU4" s="1"/>
      <c r="AV4" s="8"/>
      <c r="AW4" s="14"/>
      <c r="AX4" s="9"/>
      <c r="AY4" s="10"/>
    </row>
    <row r="5" spans="1:51" s="11" customFormat="1" ht="15.75" customHeight="1" thickBot="1" x14ac:dyDescent="0.35">
      <c r="A5" s="1"/>
      <c r="B5" s="1"/>
      <c r="C5" s="1"/>
      <c r="D5" s="1"/>
      <c r="E5" s="4"/>
      <c r="F5" s="12"/>
      <c r="G5" s="90"/>
      <c r="H5" s="91"/>
      <c r="I5" s="91"/>
      <c r="J5" s="91"/>
      <c r="K5" s="91"/>
      <c r="L5" s="91"/>
      <c r="M5" s="91"/>
      <c r="N5" s="91"/>
      <c r="O5" s="91"/>
      <c r="P5" s="91"/>
      <c r="Q5" s="91"/>
      <c r="R5" s="92"/>
      <c r="S5" s="13"/>
      <c r="T5" s="2"/>
      <c r="U5" s="2"/>
      <c r="V5" s="1"/>
      <c r="W5" s="1"/>
      <c r="X5" s="3"/>
      <c r="Y5" s="3"/>
      <c r="Z5" s="3"/>
      <c r="AA5" s="3"/>
      <c r="AB5" s="3"/>
      <c r="AC5" s="3"/>
      <c r="AD5" s="3"/>
      <c r="AE5" s="3"/>
      <c r="AF5" s="3"/>
      <c r="AG5" s="3"/>
      <c r="AH5" s="1"/>
      <c r="AI5" s="1"/>
      <c r="AJ5" s="1"/>
      <c r="AK5" s="1"/>
      <c r="AL5" s="1"/>
      <c r="AM5" s="1"/>
      <c r="AN5" s="1"/>
      <c r="AO5" s="1"/>
      <c r="AP5" s="6"/>
      <c r="AQ5" s="6"/>
      <c r="AR5" s="6"/>
      <c r="AS5" s="6"/>
      <c r="AT5" s="7"/>
      <c r="AU5" s="1"/>
      <c r="AV5" s="8"/>
      <c r="AW5" s="14"/>
      <c r="AX5" s="9"/>
      <c r="AY5" s="10"/>
    </row>
    <row r="6" spans="1:51" s="11" customFormat="1" ht="15" thickBot="1" x14ac:dyDescent="0.35">
      <c r="A6" s="17" t="s">
        <v>25</v>
      </c>
      <c r="B6" s="12" t="s">
        <v>27</v>
      </c>
      <c r="C6" s="5"/>
      <c r="D6" s="5"/>
      <c r="E6" s="1"/>
      <c r="F6" s="5"/>
      <c r="G6" s="4"/>
      <c r="H6" s="4"/>
      <c r="I6" s="4"/>
      <c r="J6" s="4"/>
      <c r="K6" s="4"/>
      <c r="L6" s="5"/>
      <c r="M6" s="5"/>
      <c r="N6" s="5"/>
      <c r="O6" s="3"/>
      <c r="P6" s="3"/>
      <c r="Q6" s="2"/>
      <c r="R6" s="2"/>
      <c r="S6" s="2"/>
      <c r="T6" s="1"/>
      <c r="U6" s="3"/>
      <c r="V6" s="3"/>
      <c r="W6" s="3"/>
      <c r="X6" s="3"/>
      <c r="Y6" s="3"/>
      <c r="Z6" s="3"/>
      <c r="AA6" s="3"/>
      <c r="AB6" s="3"/>
      <c r="AC6" s="3"/>
      <c r="AD6" s="3"/>
      <c r="AE6" s="1"/>
      <c r="AF6" s="1"/>
      <c r="AG6" s="1"/>
      <c r="AH6" s="1"/>
      <c r="AI6" s="1"/>
      <c r="AJ6" s="1"/>
      <c r="AK6" s="1"/>
      <c r="AL6" s="1"/>
      <c r="AM6" s="1"/>
      <c r="AN6" s="1"/>
      <c r="AO6" s="6"/>
      <c r="AP6" s="6"/>
      <c r="AQ6" s="6"/>
      <c r="AR6" s="7"/>
      <c r="AS6" s="1"/>
      <c r="AT6" s="7"/>
      <c r="AU6" s="8"/>
      <c r="AV6" s="9"/>
      <c r="AW6" s="10"/>
    </row>
    <row r="7" spans="1:51" s="11" customFormat="1" ht="22.2" thickTop="1" thickBot="1" x14ac:dyDescent="0.45">
      <c r="A7" s="96" t="s">
        <v>23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8"/>
      <c r="N7" s="93" t="s">
        <v>24</v>
      </c>
      <c r="O7" s="94"/>
      <c r="P7" s="94"/>
      <c r="Q7" s="94"/>
      <c r="R7" s="94"/>
      <c r="S7" s="94"/>
      <c r="T7" s="94"/>
      <c r="U7" s="94"/>
      <c r="V7" s="94"/>
      <c r="W7" s="95"/>
      <c r="X7" s="99" t="s">
        <v>32</v>
      </c>
      <c r="Y7" s="100"/>
      <c r="Z7" s="101"/>
      <c r="AA7" s="16"/>
      <c r="AB7" s="16"/>
      <c r="AC7" s="16"/>
      <c r="AD7" s="3"/>
      <c r="AE7" s="1"/>
      <c r="AF7" s="1"/>
      <c r="AG7" s="1"/>
      <c r="AH7" s="1"/>
      <c r="AI7" s="1"/>
      <c r="AJ7" s="1"/>
      <c r="AK7" s="1"/>
      <c r="AL7" s="1"/>
      <c r="AM7" s="1"/>
      <c r="AN7" s="1"/>
      <c r="AO7" s="6"/>
      <c r="AP7" s="6"/>
      <c r="AQ7" s="6"/>
      <c r="AR7" s="7"/>
      <c r="AS7" s="1"/>
      <c r="AT7" s="7"/>
      <c r="AU7" s="8"/>
      <c r="AV7" s="9"/>
      <c r="AW7" s="10"/>
    </row>
    <row r="8" spans="1:51" s="15" customFormat="1" ht="45" customHeight="1" thickTop="1" thickBot="1" x14ac:dyDescent="0.2">
      <c r="A8" s="18" t="s">
        <v>0</v>
      </c>
      <c r="B8" s="19" t="s">
        <v>13</v>
      </c>
      <c r="C8" s="19" t="s">
        <v>14</v>
      </c>
      <c r="D8" s="19" t="s">
        <v>15</v>
      </c>
      <c r="E8" s="19" t="s">
        <v>1</v>
      </c>
      <c r="F8" s="19" t="s">
        <v>2</v>
      </c>
      <c r="G8" s="19" t="s">
        <v>3</v>
      </c>
      <c r="H8" s="20" t="s">
        <v>45</v>
      </c>
      <c r="I8" s="20" t="s">
        <v>46</v>
      </c>
      <c r="J8" s="20" t="s">
        <v>47</v>
      </c>
      <c r="K8" s="20" t="s">
        <v>28</v>
      </c>
      <c r="L8" s="20" t="s">
        <v>4</v>
      </c>
      <c r="M8" s="21" t="s">
        <v>26</v>
      </c>
      <c r="N8" s="22" t="s">
        <v>18</v>
      </c>
      <c r="O8" s="23" t="s">
        <v>16</v>
      </c>
      <c r="P8" s="24" t="s">
        <v>17</v>
      </c>
      <c r="Q8" s="30" t="s">
        <v>5</v>
      </c>
      <c r="R8" s="31" t="s">
        <v>6</v>
      </c>
      <c r="S8" s="31" t="s">
        <v>7</v>
      </c>
      <c r="T8" s="26" t="s">
        <v>8</v>
      </c>
      <c r="U8" s="32" t="s">
        <v>9</v>
      </c>
      <c r="V8" s="31" t="s">
        <v>10</v>
      </c>
      <c r="W8" s="31" t="s">
        <v>11</v>
      </c>
      <c r="X8" s="27" t="s">
        <v>29</v>
      </c>
      <c r="Y8" s="27" t="s">
        <v>30</v>
      </c>
      <c r="Z8" s="27" t="s">
        <v>31</v>
      </c>
      <c r="AA8" s="28" t="s">
        <v>12</v>
      </c>
    </row>
    <row r="9" spans="1:51" ht="44.4" thickTop="1" thickBot="1" x14ac:dyDescent="0.35">
      <c r="C9" s="4" t="s">
        <v>70</v>
      </c>
      <c r="D9" s="4" t="s">
        <v>44</v>
      </c>
      <c r="F9" s="4" t="s">
        <v>71</v>
      </c>
      <c r="G9" s="33" t="s">
        <v>72</v>
      </c>
      <c r="H9" s="34">
        <v>28016</v>
      </c>
      <c r="I9" s="34" t="s">
        <v>48</v>
      </c>
      <c r="J9" s="34" t="s">
        <v>48</v>
      </c>
      <c r="K9" s="71" t="s">
        <v>73</v>
      </c>
      <c r="L9" s="79" t="s">
        <v>43</v>
      </c>
      <c r="M9" s="73">
        <v>42735</v>
      </c>
      <c r="O9" s="37">
        <v>42356</v>
      </c>
      <c r="P9" s="37">
        <v>42388</v>
      </c>
      <c r="Q9" s="4">
        <v>3142</v>
      </c>
      <c r="R9" s="4">
        <v>20504</v>
      </c>
      <c r="S9" s="4">
        <v>5157</v>
      </c>
      <c r="T9" s="4">
        <v>28803</v>
      </c>
      <c r="U9" s="4">
        <v>112.999</v>
      </c>
      <c r="V9" s="4">
        <v>130</v>
      </c>
      <c r="W9" s="4">
        <v>112.999</v>
      </c>
      <c r="X9" s="38">
        <v>4149.42</v>
      </c>
      <c r="Y9" s="72" t="s">
        <v>74</v>
      </c>
      <c r="Z9" s="29" t="s">
        <v>75</v>
      </c>
    </row>
    <row r="10" spans="1:51" ht="44.4" thickTop="1" thickBot="1" x14ac:dyDescent="0.35">
      <c r="C10" s="4" t="s">
        <v>70</v>
      </c>
      <c r="D10" s="4" t="s">
        <v>44</v>
      </c>
      <c r="F10" s="4" t="s">
        <v>71</v>
      </c>
      <c r="G10" s="33" t="s">
        <v>72</v>
      </c>
      <c r="H10" s="34">
        <v>28016</v>
      </c>
      <c r="I10" s="34" t="s">
        <v>48</v>
      </c>
      <c r="J10" s="34" t="s">
        <v>48</v>
      </c>
      <c r="K10" s="71" t="s">
        <v>73</v>
      </c>
      <c r="L10" s="79" t="s">
        <v>43</v>
      </c>
      <c r="M10" s="73">
        <v>42735</v>
      </c>
      <c r="O10" s="37">
        <v>42389</v>
      </c>
      <c r="P10" s="37">
        <v>42412</v>
      </c>
      <c r="Q10" s="4">
        <v>3437</v>
      </c>
      <c r="R10" s="4">
        <v>18048</v>
      </c>
      <c r="S10" s="4">
        <v>5810</v>
      </c>
      <c r="T10" s="4">
        <v>27295</v>
      </c>
      <c r="U10" s="4">
        <v>112.999</v>
      </c>
      <c r="V10" s="4">
        <v>149.82599999999999</v>
      </c>
      <c r="W10" s="4">
        <v>112.999</v>
      </c>
      <c r="X10" s="38">
        <v>3999.86</v>
      </c>
      <c r="Y10" s="72" t="s">
        <v>74</v>
      </c>
      <c r="Z10" s="29" t="s">
        <v>75</v>
      </c>
    </row>
    <row r="11" spans="1:51" ht="44.4" thickTop="1" thickBot="1" x14ac:dyDescent="0.35">
      <c r="C11" s="4" t="s">
        <v>70</v>
      </c>
      <c r="D11" s="4" t="s">
        <v>44</v>
      </c>
      <c r="F11" s="4" t="s">
        <v>71</v>
      </c>
      <c r="G11" s="33" t="s">
        <v>72</v>
      </c>
      <c r="H11" s="34">
        <v>28016</v>
      </c>
      <c r="I11" s="34" t="s">
        <v>48</v>
      </c>
      <c r="J11" s="34" t="s">
        <v>48</v>
      </c>
      <c r="K11" s="71" t="s">
        <v>73</v>
      </c>
      <c r="L11" s="79" t="s">
        <v>43</v>
      </c>
      <c r="M11" s="73">
        <v>42735</v>
      </c>
      <c r="O11" s="37">
        <v>42413</v>
      </c>
      <c r="P11" s="37">
        <v>42444</v>
      </c>
      <c r="Q11" s="4">
        <v>4604</v>
      </c>
      <c r="R11" s="4">
        <v>23464</v>
      </c>
      <c r="S11" s="4">
        <v>8571</v>
      </c>
      <c r="T11" s="4">
        <v>36639</v>
      </c>
      <c r="U11" s="4">
        <v>112.999</v>
      </c>
      <c r="V11" s="4">
        <v>126</v>
      </c>
      <c r="W11" s="4">
        <v>112.999</v>
      </c>
      <c r="X11" s="38">
        <v>4911.01</v>
      </c>
      <c r="Y11" s="72" t="s">
        <v>74</v>
      </c>
      <c r="Z11" s="29" t="s">
        <v>75</v>
      </c>
    </row>
    <row r="12" spans="1:51" ht="44.4" thickTop="1" thickBot="1" x14ac:dyDescent="0.35">
      <c r="C12" s="4" t="s">
        <v>70</v>
      </c>
      <c r="D12" s="4" t="s">
        <v>44</v>
      </c>
      <c r="F12" s="4" t="s">
        <v>71</v>
      </c>
      <c r="G12" s="33" t="s">
        <v>72</v>
      </c>
      <c r="H12" s="34">
        <v>28016</v>
      </c>
      <c r="I12" s="34" t="s">
        <v>48</v>
      </c>
      <c r="J12" s="34" t="s">
        <v>48</v>
      </c>
      <c r="K12" s="71" t="s">
        <v>73</v>
      </c>
      <c r="L12" s="79" t="s">
        <v>43</v>
      </c>
      <c r="M12" s="73">
        <v>42735</v>
      </c>
      <c r="O12" s="37">
        <v>42445</v>
      </c>
      <c r="P12" s="37">
        <v>42475</v>
      </c>
      <c r="Q12" s="4">
        <v>6173</v>
      </c>
      <c r="R12" s="4">
        <v>16680</v>
      </c>
      <c r="S12" s="4">
        <v>5460</v>
      </c>
      <c r="T12" s="4">
        <v>28313</v>
      </c>
      <c r="U12" s="4">
        <v>112.999</v>
      </c>
      <c r="V12" s="4">
        <v>132</v>
      </c>
      <c r="W12" s="4">
        <v>112.999</v>
      </c>
      <c r="X12" s="38">
        <v>4141.95</v>
      </c>
      <c r="Y12" s="72" t="s">
        <v>74</v>
      </c>
      <c r="Z12" s="29" t="s">
        <v>75</v>
      </c>
    </row>
    <row r="13" spans="1:51" ht="44.4" thickTop="1" thickBot="1" x14ac:dyDescent="0.35">
      <c r="C13" s="4" t="s">
        <v>70</v>
      </c>
      <c r="D13" s="4" t="s">
        <v>44</v>
      </c>
      <c r="F13" s="4" t="s">
        <v>71</v>
      </c>
      <c r="G13" s="33" t="s">
        <v>72</v>
      </c>
      <c r="H13" s="34">
        <v>28016</v>
      </c>
      <c r="I13" s="34" t="s">
        <v>48</v>
      </c>
      <c r="J13" s="34" t="s">
        <v>48</v>
      </c>
      <c r="K13" s="71" t="s">
        <v>73</v>
      </c>
      <c r="L13" s="79" t="s">
        <v>43</v>
      </c>
      <c r="M13" s="73">
        <v>42735</v>
      </c>
      <c r="O13" s="37">
        <v>42476</v>
      </c>
      <c r="P13" s="37">
        <v>42507</v>
      </c>
      <c r="Q13" s="4">
        <v>6513</v>
      </c>
      <c r="R13" s="4">
        <v>12747</v>
      </c>
      <c r="S13" s="4">
        <v>4260</v>
      </c>
      <c r="T13" s="4">
        <v>23520</v>
      </c>
      <c r="U13" s="4">
        <v>112.999</v>
      </c>
      <c r="V13" s="4">
        <v>121</v>
      </c>
      <c r="W13" s="4">
        <v>112.999</v>
      </c>
      <c r="X13" s="38">
        <v>3629.69</v>
      </c>
      <c r="Y13" s="72" t="s">
        <v>74</v>
      </c>
      <c r="Z13" s="29" t="s">
        <v>75</v>
      </c>
    </row>
    <row r="14" spans="1:51" ht="44.4" thickTop="1" thickBot="1" x14ac:dyDescent="0.35">
      <c r="C14" s="4" t="s">
        <v>70</v>
      </c>
      <c r="D14" s="4" t="s">
        <v>44</v>
      </c>
      <c r="F14" s="4" t="s">
        <v>71</v>
      </c>
      <c r="G14" s="33" t="s">
        <v>72</v>
      </c>
      <c r="H14" s="74">
        <v>28016</v>
      </c>
      <c r="I14" s="34" t="s">
        <v>48</v>
      </c>
      <c r="J14" s="34" t="s">
        <v>48</v>
      </c>
      <c r="K14" s="71" t="s">
        <v>73</v>
      </c>
      <c r="L14" s="79" t="s">
        <v>43</v>
      </c>
      <c r="M14" s="73">
        <v>42735</v>
      </c>
      <c r="O14" s="37">
        <v>42508</v>
      </c>
      <c r="P14" s="37">
        <v>42537</v>
      </c>
      <c r="Q14" s="4">
        <v>6044</v>
      </c>
      <c r="R14" s="4">
        <v>12067</v>
      </c>
      <c r="S14" s="4">
        <v>3678</v>
      </c>
      <c r="T14" s="4">
        <v>21789</v>
      </c>
      <c r="U14" s="4">
        <v>135</v>
      </c>
      <c r="V14" s="4">
        <v>112.99</v>
      </c>
      <c r="W14" s="4">
        <v>112.999</v>
      </c>
      <c r="X14" s="38">
        <v>3519.99</v>
      </c>
      <c r="Y14" s="72" t="s">
        <v>74</v>
      </c>
      <c r="Z14" s="29" t="s">
        <v>75</v>
      </c>
    </row>
    <row r="15" spans="1:51" ht="44.4" thickTop="1" thickBot="1" x14ac:dyDescent="0.35">
      <c r="C15" s="4" t="s">
        <v>70</v>
      </c>
      <c r="D15" s="4" t="s">
        <v>44</v>
      </c>
      <c r="F15" s="4" t="s">
        <v>71</v>
      </c>
      <c r="G15" s="33" t="s">
        <v>72</v>
      </c>
      <c r="H15" s="34">
        <v>28016</v>
      </c>
      <c r="I15" s="34" t="s">
        <v>48</v>
      </c>
      <c r="J15" s="34" t="s">
        <v>48</v>
      </c>
      <c r="K15" s="71" t="s">
        <v>73</v>
      </c>
      <c r="L15" s="79" t="s">
        <v>43</v>
      </c>
      <c r="M15" s="73">
        <v>42735</v>
      </c>
      <c r="O15" s="37">
        <v>42538</v>
      </c>
      <c r="P15" s="37">
        <v>42565</v>
      </c>
      <c r="Q15" s="4">
        <v>6707</v>
      </c>
      <c r="R15" s="4">
        <v>12776</v>
      </c>
      <c r="S15" s="4">
        <v>3289</v>
      </c>
      <c r="T15" s="4">
        <v>22772</v>
      </c>
      <c r="U15" s="4">
        <v>112.999</v>
      </c>
      <c r="V15" s="4">
        <v>112.999</v>
      </c>
      <c r="W15" s="4">
        <v>112.999</v>
      </c>
      <c r="X15" s="38">
        <v>3561.76</v>
      </c>
      <c r="Y15" s="72" t="s">
        <v>74</v>
      </c>
      <c r="Z15" s="29" t="s">
        <v>75</v>
      </c>
    </row>
    <row r="16" spans="1:51" ht="44.4" thickTop="1" thickBot="1" x14ac:dyDescent="0.35">
      <c r="C16" s="4" t="s">
        <v>70</v>
      </c>
      <c r="D16" s="4" t="s">
        <v>44</v>
      </c>
      <c r="F16" s="4" t="s">
        <v>71</v>
      </c>
      <c r="G16" s="33" t="s">
        <v>72</v>
      </c>
      <c r="H16" s="34">
        <v>28016</v>
      </c>
      <c r="I16" s="34" t="s">
        <v>48</v>
      </c>
      <c r="J16" s="34" t="s">
        <v>48</v>
      </c>
      <c r="K16" s="71" t="s">
        <v>73</v>
      </c>
      <c r="L16" s="80" t="s">
        <v>43</v>
      </c>
      <c r="M16" s="73">
        <v>42735</v>
      </c>
      <c r="O16" s="37">
        <v>42566</v>
      </c>
      <c r="P16" s="37">
        <v>42598</v>
      </c>
      <c r="Q16" s="4">
        <v>8092</v>
      </c>
      <c r="R16" s="4">
        <v>15129</v>
      </c>
      <c r="S16" s="4">
        <v>4268</v>
      </c>
      <c r="T16" s="4">
        <v>27489</v>
      </c>
      <c r="U16" s="4">
        <v>113</v>
      </c>
      <c r="V16" s="4">
        <v>120</v>
      </c>
      <c r="W16" s="4">
        <v>112.999</v>
      </c>
      <c r="X16" s="38">
        <v>4102.99</v>
      </c>
      <c r="Y16" s="72" t="s">
        <v>74</v>
      </c>
      <c r="Z16" s="29" t="s">
        <v>75</v>
      </c>
    </row>
    <row r="17" spans="3:26" ht="44.4" thickTop="1" thickBot="1" x14ac:dyDescent="0.35">
      <c r="C17" s="4" t="s">
        <v>70</v>
      </c>
      <c r="D17" s="4" t="s">
        <v>44</v>
      </c>
      <c r="F17" s="4" t="s">
        <v>71</v>
      </c>
      <c r="G17" s="33" t="s">
        <v>72</v>
      </c>
      <c r="H17" s="34">
        <v>28016</v>
      </c>
      <c r="I17" s="34" t="s">
        <v>48</v>
      </c>
      <c r="J17" s="34" t="s">
        <v>48</v>
      </c>
      <c r="K17" s="71" t="s">
        <v>73</v>
      </c>
      <c r="L17" s="80" t="s">
        <v>43</v>
      </c>
      <c r="M17" s="73">
        <v>42735</v>
      </c>
      <c r="O17" s="37">
        <v>42599</v>
      </c>
      <c r="P17" s="37">
        <v>42632</v>
      </c>
      <c r="Q17" s="4">
        <v>8158</v>
      </c>
      <c r="R17" s="4">
        <v>15310</v>
      </c>
      <c r="S17" s="4">
        <v>4444</v>
      </c>
      <c r="T17" s="4">
        <v>27912</v>
      </c>
      <c r="U17" s="4">
        <v>143.82599999999999</v>
      </c>
      <c r="V17" s="4">
        <v>115</v>
      </c>
      <c r="W17" s="4">
        <v>112.999</v>
      </c>
      <c r="X17" s="38">
        <v>4265.84</v>
      </c>
      <c r="Y17" s="72" t="s">
        <v>74</v>
      </c>
      <c r="Z17" s="29" t="s">
        <v>75</v>
      </c>
    </row>
    <row r="18" spans="3:26" ht="44.4" thickTop="1" thickBot="1" x14ac:dyDescent="0.35">
      <c r="C18" s="4" t="s">
        <v>70</v>
      </c>
      <c r="D18" s="4" t="s">
        <v>44</v>
      </c>
      <c r="F18" s="4" t="s">
        <v>71</v>
      </c>
      <c r="G18" s="33" t="s">
        <v>72</v>
      </c>
      <c r="H18" s="34">
        <v>28016</v>
      </c>
      <c r="I18" s="34" t="s">
        <v>48</v>
      </c>
      <c r="J18" s="34" t="s">
        <v>48</v>
      </c>
      <c r="K18" s="71" t="s">
        <v>73</v>
      </c>
      <c r="L18" s="80" t="s">
        <v>43</v>
      </c>
      <c r="M18" s="73">
        <v>42735</v>
      </c>
      <c r="O18" s="37"/>
      <c r="P18" s="37"/>
      <c r="Q18" s="4">
        <v>5874</v>
      </c>
      <c r="R18" s="4">
        <v>16303</v>
      </c>
      <c r="S18" s="4">
        <v>4993</v>
      </c>
      <c r="T18" s="4">
        <v>27170</v>
      </c>
      <c r="U18" s="4">
        <v>118.86799999999999</v>
      </c>
      <c r="V18" s="4">
        <v>124.423</v>
      </c>
      <c r="W18" s="4">
        <v>112.999</v>
      </c>
      <c r="X18" s="38"/>
      <c r="Y18" s="72" t="s">
        <v>74</v>
      </c>
      <c r="Z18" s="29" t="s">
        <v>75</v>
      </c>
    </row>
    <row r="19" spans="3:26" ht="44.4" thickTop="1" thickBot="1" x14ac:dyDescent="0.35">
      <c r="C19" s="4" t="s">
        <v>70</v>
      </c>
      <c r="D19" s="4" t="s">
        <v>44</v>
      </c>
      <c r="F19" s="4" t="s">
        <v>71</v>
      </c>
      <c r="G19" s="33" t="s">
        <v>72</v>
      </c>
      <c r="H19" s="34">
        <v>28016</v>
      </c>
      <c r="I19" s="34" t="s">
        <v>48</v>
      </c>
      <c r="J19" s="34" t="s">
        <v>48</v>
      </c>
      <c r="K19" s="71" t="s">
        <v>73</v>
      </c>
      <c r="L19" s="80" t="s">
        <v>43</v>
      </c>
      <c r="M19" s="73">
        <v>42735</v>
      </c>
      <c r="O19" s="37"/>
      <c r="P19" s="37"/>
      <c r="Q19" s="4">
        <v>5874</v>
      </c>
      <c r="R19" s="4">
        <v>16303</v>
      </c>
      <c r="S19" s="4">
        <v>4993</v>
      </c>
      <c r="T19" s="4">
        <v>27170</v>
      </c>
      <c r="U19" s="4">
        <v>118.86799999999999</v>
      </c>
      <c r="V19" s="4">
        <v>124.423</v>
      </c>
      <c r="W19" s="4">
        <v>112.999</v>
      </c>
      <c r="X19" s="38"/>
      <c r="Y19" s="72" t="s">
        <v>74</v>
      </c>
      <c r="Z19" s="29" t="s">
        <v>75</v>
      </c>
    </row>
    <row r="20" spans="3:26" ht="44.4" thickTop="1" thickBot="1" x14ac:dyDescent="0.35">
      <c r="C20" s="4" t="s">
        <v>70</v>
      </c>
      <c r="D20" s="4" t="s">
        <v>44</v>
      </c>
      <c r="F20" s="4" t="s">
        <v>71</v>
      </c>
      <c r="G20" s="33" t="s">
        <v>72</v>
      </c>
      <c r="H20" s="34">
        <v>28016</v>
      </c>
      <c r="I20" s="34" t="s">
        <v>48</v>
      </c>
      <c r="J20" s="34" t="s">
        <v>48</v>
      </c>
      <c r="K20" s="71" t="s">
        <v>73</v>
      </c>
      <c r="L20" s="80" t="s">
        <v>43</v>
      </c>
      <c r="M20" s="73">
        <v>42735</v>
      </c>
      <c r="O20" s="37"/>
      <c r="P20" s="37"/>
      <c r="Q20" s="4">
        <v>5874</v>
      </c>
      <c r="R20" s="4">
        <v>16303</v>
      </c>
      <c r="S20" s="4">
        <v>4993</v>
      </c>
      <c r="T20" s="4">
        <v>27170</v>
      </c>
      <c r="U20" s="4">
        <v>118.86799999999999</v>
      </c>
      <c r="V20" s="4">
        <v>124.423</v>
      </c>
      <c r="W20" s="4">
        <v>112.999</v>
      </c>
      <c r="X20" s="38"/>
      <c r="Y20" s="72" t="s">
        <v>74</v>
      </c>
      <c r="Z20" s="29" t="s">
        <v>75</v>
      </c>
    </row>
    <row r="21" spans="3:26" ht="43.8" thickBot="1" x14ac:dyDescent="0.35">
      <c r="C21" s="4" t="s">
        <v>70</v>
      </c>
      <c r="D21" s="4" t="s">
        <v>44</v>
      </c>
      <c r="F21" s="4" t="s">
        <v>34</v>
      </c>
      <c r="G21" s="33" t="s">
        <v>76</v>
      </c>
      <c r="H21" s="34">
        <v>15702</v>
      </c>
      <c r="I21" s="71" t="s">
        <v>77</v>
      </c>
      <c r="J21" s="34" t="s">
        <v>78</v>
      </c>
      <c r="K21" s="71" t="s">
        <v>73</v>
      </c>
      <c r="L21" s="71" t="s">
        <v>37</v>
      </c>
      <c r="M21" s="73">
        <v>42735</v>
      </c>
      <c r="O21" s="37">
        <v>42110</v>
      </c>
      <c r="P21" s="37">
        <v>42130</v>
      </c>
      <c r="Q21" s="4">
        <v>525</v>
      </c>
      <c r="R21" s="4">
        <v>927</v>
      </c>
      <c r="S21" s="4">
        <v>171</v>
      </c>
      <c r="T21" s="4">
        <v>1623</v>
      </c>
      <c r="U21" s="4">
        <v>29.324999999999999</v>
      </c>
      <c r="V21" s="4">
        <v>29.324999999999999</v>
      </c>
      <c r="W21" s="4">
        <v>29.324999999999999</v>
      </c>
      <c r="X21" s="38">
        <v>409.71</v>
      </c>
      <c r="Y21" s="72" t="s">
        <v>74</v>
      </c>
      <c r="Z21" s="29" t="s">
        <v>75</v>
      </c>
    </row>
    <row r="22" spans="3:26" ht="43.8" thickBot="1" x14ac:dyDescent="0.35">
      <c r="C22" s="4" t="s">
        <v>70</v>
      </c>
      <c r="D22" s="4" t="s">
        <v>44</v>
      </c>
      <c r="F22" s="4" t="s">
        <v>34</v>
      </c>
      <c r="G22" s="33" t="s">
        <v>76</v>
      </c>
      <c r="H22" s="34">
        <v>15702</v>
      </c>
      <c r="I22" s="71" t="s">
        <v>77</v>
      </c>
      <c r="J22" s="34" t="s">
        <v>78</v>
      </c>
      <c r="K22" s="71" t="s">
        <v>73</v>
      </c>
      <c r="L22" s="71" t="s">
        <v>37</v>
      </c>
      <c r="M22" s="73">
        <v>42735</v>
      </c>
      <c r="O22" s="37">
        <v>42131</v>
      </c>
      <c r="P22" s="37">
        <v>42163</v>
      </c>
      <c r="Q22" s="4">
        <v>735</v>
      </c>
      <c r="R22" s="4">
        <v>1121</v>
      </c>
      <c r="S22" s="4">
        <v>215</v>
      </c>
      <c r="T22" s="4">
        <v>2071</v>
      </c>
      <c r="U22" s="4">
        <v>29.324999999999999</v>
      </c>
      <c r="V22" s="4">
        <v>29.324999999999999</v>
      </c>
      <c r="W22" s="4">
        <v>29.324999999999999</v>
      </c>
      <c r="X22" s="38">
        <v>589.77</v>
      </c>
      <c r="Y22" s="72" t="s">
        <v>74</v>
      </c>
      <c r="Z22" s="29" t="s">
        <v>75</v>
      </c>
    </row>
    <row r="23" spans="3:26" ht="43.8" thickBot="1" x14ac:dyDescent="0.35">
      <c r="C23" s="4" t="s">
        <v>70</v>
      </c>
      <c r="D23" s="4" t="s">
        <v>44</v>
      </c>
      <c r="F23" s="4" t="s">
        <v>34</v>
      </c>
      <c r="G23" s="33" t="s">
        <v>76</v>
      </c>
      <c r="H23" s="34">
        <v>15702</v>
      </c>
      <c r="I23" s="71" t="s">
        <v>77</v>
      </c>
      <c r="J23" s="34" t="s">
        <v>78</v>
      </c>
      <c r="K23" s="71" t="s">
        <v>73</v>
      </c>
      <c r="L23" s="71" t="s">
        <v>37</v>
      </c>
      <c r="M23" s="73">
        <v>42735</v>
      </c>
      <c r="O23" s="37">
        <v>42164</v>
      </c>
      <c r="P23" s="37">
        <v>42187</v>
      </c>
      <c r="Q23" s="4">
        <v>636</v>
      </c>
      <c r="R23" s="4">
        <v>974</v>
      </c>
      <c r="S23" s="4">
        <v>181</v>
      </c>
      <c r="T23" s="4">
        <v>1791</v>
      </c>
      <c r="U23" s="4">
        <v>29.324999999999999</v>
      </c>
      <c r="V23" s="4">
        <v>29.324999999999999</v>
      </c>
      <c r="W23" s="4">
        <v>29.324999999999999</v>
      </c>
      <c r="X23" s="38">
        <v>529.79</v>
      </c>
      <c r="Y23" s="72" t="s">
        <v>74</v>
      </c>
      <c r="Z23" s="29" t="s">
        <v>75</v>
      </c>
    </row>
    <row r="24" spans="3:26" ht="43.8" thickBot="1" x14ac:dyDescent="0.35">
      <c r="C24" s="4" t="s">
        <v>70</v>
      </c>
      <c r="D24" s="4" t="s">
        <v>44</v>
      </c>
      <c r="F24" s="4" t="s">
        <v>34</v>
      </c>
      <c r="G24" s="33" t="s">
        <v>76</v>
      </c>
      <c r="H24" s="34">
        <v>15702</v>
      </c>
      <c r="I24" s="71" t="s">
        <v>77</v>
      </c>
      <c r="J24" s="34" t="s">
        <v>78</v>
      </c>
      <c r="K24" s="71" t="s">
        <v>73</v>
      </c>
      <c r="L24" s="71" t="s">
        <v>37</v>
      </c>
      <c r="M24" s="73">
        <v>42735</v>
      </c>
      <c r="O24" s="37">
        <v>42188</v>
      </c>
      <c r="P24" s="37">
        <v>42221</v>
      </c>
      <c r="Q24" s="4">
        <v>790</v>
      </c>
      <c r="R24" s="4">
        <v>843</v>
      </c>
      <c r="S24" s="4">
        <v>236</v>
      </c>
      <c r="T24" s="4">
        <v>1869</v>
      </c>
      <c r="U24" s="4">
        <v>29.324999999999999</v>
      </c>
      <c r="V24" s="4">
        <v>29.324999999999999</v>
      </c>
      <c r="W24" s="4">
        <v>29.324999999999999</v>
      </c>
      <c r="X24" s="38">
        <v>537.25</v>
      </c>
      <c r="Y24" s="72" t="s">
        <v>74</v>
      </c>
      <c r="Z24" s="29" t="s">
        <v>75</v>
      </c>
    </row>
    <row r="25" spans="3:26" ht="43.8" thickBot="1" x14ac:dyDescent="0.35">
      <c r="C25" s="4" t="s">
        <v>70</v>
      </c>
      <c r="D25" s="4" t="s">
        <v>44</v>
      </c>
      <c r="F25" s="4" t="s">
        <v>34</v>
      </c>
      <c r="G25" s="33" t="s">
        <v>76</v>
      </c>
      <c r="H25" s="34">
        <v>15702</v>
      </c>
      <c r="I25" s="71" t="s">
        <v>77</v>
      </c>
      <c r="J25" s="34" t="s">
        <v>78</v>
      </c>
      <c r="K25" s="71" t="s">
        <v>73</v>
      </c>
      <c r="L25" s="71" t="s">
        <v>37</v>
      </c>
      <c r="M25" s="73">
        <v>42735</v>
      </c>
      <c r="O25" s="37">
        <v>42222</v>
      </c>
      <c r="P25" s="37">
        <v>42250</v>
      </c>
      <c r="Q25" s="4">
        <v>638</v>
      </c>
      <c r="R25" s="4">
        <v>730</v>
      </c>
      <c r="S25" s="4">
        <v>210</v>
      </c>
      <c r="T25" s="4">
        <v>1578</v>
      </c>
      <c r="U25" s="4">
        <v>29.324999999999999</v>
      </c>
      <c r="V25" s="4">
        <v>29.324999999999999</v>
      </c>
      <c r="W25" s="4">
        <v>29.324999999999999</v>
      </c>
      <c r="X25" s="38">
        <v>485.85</v>
      </c>
      <c r="Y25" s="72" t="s">
        <v>74</v>
      </c>
      <c r="Z25" s="29" t="s">
        <v>75</v>
      </c>
    </row>
    <row r="26" spans="3:26" ht="43.8" thickBot="1" x14ac:dyDescent="0.35">
      <c r="C26" s="4" t="s">
        <v>70</v>
      </c>
      <c r="D26" s="4" t="s">
        <v>44</v>
      </c>
      <c r="F26" s="4" t="s">
        <v>34</v>
      </c>
      <c r="G26" s="33" t="s">
        <v>76</v>
      </c>
      <c r="H26" s="34">
        <v>15702</v>
      </c>
      <c r="I26" s="71" t="s">
        <v>77</v>
      </c>
      <c r="J26" s="34" t="s">
        <v>78</v>
      </c>
      <c r="K26" s="71" t="s">
        <v>73</v>
      </c>
      <c r="L26" s="71" t="s">
        <v>37</v>
      </c>
      <c r="M26" s="73">
        <v>42735</v>
      </c>
      <c r="O26" s="37">
        <v>42251</v>
      </c>
      <c r="P26" s="37">
        <v>42282</v>
      </c>
      <c r="Q26" s="4">
        <v>715</v>
      </c>
      <c r="R26" s="4">
        <v>1145</v>
      </c>
      <c r="S26" s="4">
        <v>277</v>
      </c>
      <c r="T26" s="4">
        <v>2137</v>
      </c>
      <c r="U26" s="4">
        <v>29.324999999999999</v>
      </c>
      <c r="V26" s="4">
        <v>29.324999999999999</v>
      </c>
      <c r="W26" s="4">
        <v>29.324999999999999</v>
      </c>
      <c r="X26" s="38">
        <v>560.02</v>
      </c>
      <c r="Y26" s="72" t="s">
        <v>74</v>
      </c>
      <c r="Z26" s="29" t="s">
        <v>75</v>
      </c>
    </row>
    <row r="27" spans="3:26" ht="43.8" thickBot="1" x14ac:dyDescent="0.35">
      <c r="C27" s="4" t="s">
        <v>70</v>
      </c>
      <c r="D27" s="4" t="s">
        <v>44</v>
      </c>
      <c r="F27" s="4" t="s">
        <v>34</v>
      </c>
      <c r="G27" s="33" t="s">
        <v>76</v>
      </c>
      <c r="H27" s="34">
        <v>15702</v>
      </c>
      <c r="I27" s="71" t="s">
        <v>77</v>
      </c>
      <c r="J27" s="34" t="s">
        <v>78</v>
      </c>
      <c r="K27" s="71" t="s">
        <v>73</v>
      </c>
      <c r="L27" s="71" t="s">
        <v>37</v>
      </c>
      <c r="M27" s="73">
        <v>42735</v>
      </c>
      <c r="O27" s="37">
        <v>42283</v>
      </c>
      <c r="P27" s="37">
        <v>42311</v>
      </c>
      <c r="Q27" s="4">
        <v>491</v>
      </c>
      <c r="R27" s="4">
        <v>1331</v>
      </c>
      <c r="S27" s="4">
        <v>247</v>
      </c>
      <c r="T27" s="4">
        <v>2069</v>
      </c>
      <c r="U27" s="4">
        <v>29.324999999999999</v>
      </c>
      <c r="V27" s="4">
        <v>29.324999999999999</v>
      </c>
      <c r="W27" s="4">
        <v>29.324999999999999</v>
      </c>
      <c r="X27" s="38">
        <v>545.9</v>
      </c>
      <c r="Y27" s="72" t="s">
        <v>74</v>
      </c>
      <c r="Z27" s="29" t="s">
        <v>75</v>
      </c>
    </row>
    <row r="28" spans="3:26" ht="43.8" thickBot="1" x14ac:dyDescent="0.35">
      <c r="C28" s="4" t="s">
        <v>70</v>
      </c>
      <c r="D28" s="4" t="s">
        <v>44</v>
      </c>
      <c r="F28" s="4" t="s">
        <v>34</v>
      </c>
      <c r="G28" s="33" t="s">
        <v>76</v>
      </c>
      <c r="H28" s="34">
        <v>15702</v>
      </c>
      <c r="I28" s="71" t="s">
        <v>77</v>
      </c>
      <c r="J28" s="34" t="s">
        <v>78</v>
      </c>
      <c r="K28" s="71" t="s">
        <v>73</v>
      </c>
      <c r="L28" s="71" t="s">
        <v>37</v>
      </c>
      <c r="M28" s="73">
        <v>42735</v>
      </c>
      <c r="O28" s="37">
        <v>42312</v>
      </c>
      <c r="P28" s="37">
        <v>42342</v>
      </c>
      <c r="Q28" s="4">
        <v>90</v>
      </c>
      <c r="R28" s="4">
        <v>1845</v>
      </c>
      <c r="S28" s="4">
        <v>211</v>
      </c>
      <c r="T28" s="4">
        <v>2146</v>
      </c>
      <c r="U28" s="4">
        <v>29.324999999999999</v>
      </c>
      <c r="V28" s="4">
        <v>29.324999999999999</v>
      </c>
      <c r="W28" s="4">
        <v>29.324999999999999</v>
      </c>
      <c r="X28" s="38">
        <v>546.46</v>
      </c>
      <c r="Y28" s="72" t="s">
        <v>74</v>
      </c>
      <c r="Z28" s="29" t="s">
        <v>75</v>
      </c>
    </row>
    <row r="29" spans="3:26" ht="43.8" thickBot="1" x14ac:dyDescent="0.35">
      <c r="C29" s="4" t="s">
        <v>70</v>
      </c>
      <c r="D29" s="4" t="s">
        <v>44</v>
      </c>
      <c r="F29" s="4" t="s">
        <v>34</v>
      </c>
      <c r="G29" s="33" t="s">
        <v>76</v>
      </c>
      <c r="H29" s="34">
        <v>15702</v>
      </c>
      <c r="I29" s="71" t="s">
        <v>77</v>
      </c>
      <c r="J29" s="34" t="s">
        <v>78</v>
      </c>
      <c r="K29" s="71" t="s">
        <v>73</v>
      </c>
      <c r="L29" s="71" t="s">
        <v>37</v>
      </c>
      <c r="M29" s="73">
        <v>42735</v>
      </c>
      <c r="O29" s="37">
        <v>42343</v>
      </c>
      <c r="P29" s="37">
        <v>42381</v>
      </c>
      <c r="Q29" s="4">
        <v>82</v>
      </c>
      <c r="R29" s="4">
        <v>1778</v>
      </c>
      <c r="S29" s="4">
        <v>248</v>
      </c>
      <c r="T29" s="4">
        <v>2108</v>
      </c>
      <c r="U29" s="4">
        <v>29.324999999999999</v>
      </c>
      <c r="V29" s="4">
        <v>29.324999999999999</v>
      </c>
      <c r="W29" s="4">
        <v>29.324999999999999</v>
      </c>
      <c r="X29" s="38">
        <v>535.34</v>
      </c>
      <c r="Y29" s="72" t="s">
        <v>74</v>
      </c>
      <c r="Z29" s="29" t="s">
        <v>75</v>
      </c>
    </row>
    <row r="30" spans="3:26" ht="43.8" thickBot="1" x14ac:dyDescent="0.35">
      <c r="C30" s="4" t="s">
        <v>70</v>
      </c>
      <c r="D30" s="4" t="s">
        <v>44</v>
      </c>
      <c r="F30" s="4" t="s">
        <v>34</v>
      </c>
      <c r="G30" s="33" t="s">
        <v>76</v>
      </c>
      <c r="H30" s="34">
        <v>15702</v>
      </c>
      <c r="I30" s="71" t="s">
        <v>77</v>
      </c>
      <c r="J30" s="34" t="s">
        <v>78</v>
      </c>
      <c r="K30" s="71" t="s">
        <v>73</v>
      </c>
      <c r="L30" s="71" t="s">
        <v>37</v>
      </c>
      <c r="M30" s="73">
        <v>42735</v>
      </c>
      <c r="O30" s="37">
        <v>42381</v>
      </c>
      <c r="P30" s="37">
        <v>42402</v>
      </c>
      <c r="Q30" s="4">
        <v>52</v>
      </c>
      <c r="R30" s="4">
        <v>2055</v>
      </c>
      <c r="S30" s="4">
        <v>340</v>
      </c>
      <c r="T30" s="4">
        <v>2447</v>
      </c>
      <c r="U30" s="4">
        <v>29.324999999999999</v>
      </c>
      <c r="V30" s="4">
        <v>29.324999999999999</v>
      </c>
      <c r="W30" s="4">
        <v>29.324999999999999</v>
      </c>
      <c r="X30" s="38">
        <v>580.36</v>
      </c>
      <c r="Y30" s="72" t="s">
        <v>74</v>
      </c>
      <c r="Z30" s="29" t="s">
        <v>75</v>
      </c>
    </row>
    <row r="31" spans="3:26" ht="43.8" thickBot="1" x14ac:dyDescent="0.35">
      <c r="C31" s="4" t="s">
        <v>70</v>
      </c>
      <c r="D31" s="4" t="s">
        <v>44</v>
      </c>
      <c r="F31" s="4" t="s">
        <v>34</v>
      </c>
      <c r="G31" s="33" t="s">
        <v>76</v>
      </c>
      <c r="H31" s="34">
        <v>15702</v>
      </c>
      <c r="I31" s="71" t="s">
        <v>77</v>
      </c>
      <c r="J31" s="34" t="s">
        <v>78</v>
      </c>
      <c r="K31" s="71" t="s">
        <v>73</v>
      </c>
      <c r="L31" s="71" t="s">
        <v>37</v>
      </c>
      <c r="M31" s="73">
        <v>42735</v>
      </c>
      <c r="O31" s="37">
        <v>42403</v>
      </c>
      <c r="P31" s="37">
        <v>42433</v>
      </c>
      <c r="Q31" s="4">
        <v>57</v>
      </c>
      <c r="R31" s="4">
        <v>2339</v>
      </c>
      <c r="S31" s="4">
        <v>331</v>
      </c>
      <c r="T31" s="4">
        <v>2727</v>
      </c>
      <c r="U31" s="4">
        <v>29.324999999999999</v>
      </c>
      <c r="V31" s="4">
        <v>29.324999999999999</v>
      </c>
      <c r="W31" s="4">
        <v>29.324999999999999</v>
      </c>
      <c r="X31" s="38">
        <v>616.64</v>
      </c>
      <c r="Y31" s="72" t="s">
        <v>74</v>
      </c>
      <c r="Z31" s="29" t="s">
        <v>75</v>
      </c>
    </row>
    <row r="32" spans="3:26" ht="43.8" thickBot="1" x14ac:dyDescent="0.35">
      <c r="C32" s="4" t="s">
        <v>70</v>
      </c>
      <c r="D32" s="4" t="s">
        <v>44</v>
      </c>
      <c r="F32" s="4" t="s">
        <v>34</v>
      </c>
      <c r="G32" s="33" t="s">
        <v>76</v>
      </c>
      <c r="H32" s="34">
        <v>15702</v>
      </c>
      <c r="I32" s="71" t="s">
        <v>77</v>
      </c>
      <c r="J32" s="34" t="s">
        <v>78</v>
      </c>
      <c r="K32" s="75" t="s">
        <v>73</v>
      </c>
      <c r="L32" s="71" t="s">
        <v>37</v>
      </c>
      <c r="M32" s="73">
        <v>42735</v>
      </c>
      <c r="O32" s="37">
        <v>42434</v>
      </c>
      <c r="P32" s="37">
        <v>42468</v>
      </c>
      <c r="Q32" s="4">
        <v>431</v>
      </c>
      <c r="R32" s="4">
        <v>2102</v>
      </c>
      <c r="S32" s="4">
        <v>364</v>
      </c>
      <c r="T32" s="4">
        <v>2897</v>
      </c>
      <c r="U32" s="4">
        <v>29.324999999999999</v>
      </c>
      <c r="V32" s="4">
        <v>29.324999999999999</v>
      </c>
      <c r="W32" s="4">
        <v>29.324999999999999</v>
      </c>
      <c r="X32" s="38">
        <v>642.63</v>
      </c>
      <c r="Y32" s="72" t="s">
        <v>74</v>
      </c>
      <c r="Z32" s="29" t="s">
        <v>75</v>
      </c>
    </row>
    <row r="33" spans="3:26" ht="43.8" thickBot="1" x14ac:dyDescent="0.35">
      <c r="C33" s="4" t="s">
        <v>70</v>
      </c>
      <c r="D33" s="4" t="s">
        <v>44</v>
      </c>
      <c r="F33" s="4" t="s">
        <v>35</v>
      </c>
      <c r="G33" s="33" t="s">
        <v>79</v>
      </c>
      <c r="H33" s="34">
        <v>14004</v>
      </c>
      <c r="I33" s="71" t="s">
        <v>80</v>
      </c>
      <c r="J33" s="34" t="s">
        <v>80</v>
      </c>
      <c r="K33" s="75" t="s">
        <v>73</v>
      </c>
      <c r="L33" s="71" t="s">
        <v>38</v>
      </c>
      <c r="M33" s="73">
        <v>42735</v>
      </c>
      <c r="O33" s="37">
        <v>42109</v>
      </c>
      <c r="P33" s="37">
        <v>42137</v>
      </c>
      <c r="Q33" s="4">
        <v>211</v>
      </c>
      <c r="R33" s="4">
        <v>281</v>
      </c>
      <c r="S33" s="4">
        <v>79</v>
      </c>
      <c r="T33" s="4">
        <v>571</v>
      </c>
      <c r="U33" s="4">
        <v>14.722</v>
      </c>
      <c r="V33" s="4">
        <v>14.722</v>
      </c>
      <c r="W33" s="4">
        <v>14.722</v>
      </c>
      <c r="X33" s="38">
        <v>227.56</v>
      </c>
      <c r="Y33" s="72" t="s">
        <v>74</v>
      </c>
      <c r="Z33" s="29" t="s">
        <v>75</v>
      </c>
    </row>
    <row r="34" spans="3:26" ht="43.8" thickBot="1" x14ac:dyDescent="0.35">
      <c r="C34" s="4" t="s">
        <v>70</v>
      </c>
      <c r="D34" s="4" t="s">
        <v>44</v>
      </c>
      <c r="F34" s="4" t="s">
        <v>35</v>
      </c>
      <c r="G34" s="33" t="s">
        <v>79</v>
      </c>
      <c r="H34" s="34">
        <v>14004</v>
      </c>
      <c r="I34" s="71" t="s">
        <v>80</v>
      </c>
      <c r="J34" s="34" t="s">
        <v>80</v>
      </c>
      <c r="K34" s="75" t="s">
        <v>73</v>
      </c>
      <c r="L34" s="71" t="s">
        <v>38</v>
      </c>
      <c r="M34" s="73">
        <v>42735</v>
      </c>
      <c r="O34" s="37">
        <v>42138</v>
      </c>
      <c r="P34" s="37">
        <v>42166</v>
      </c>
      <c r="Q34" s="4">
        <v>352</v>
      </c>
      <c r="R34" s="4">
        <v>420</v>
      </c>
      <c r="S34" s="4">
        <v>89</v>
      </c>
      <c r="T34" s="4">
        <v>861</v>
      </c>
      <c r="U34" s="4">
        <v>14.722</v>
      </c>
      <c r="V34" s="4">
        <v>14.722</v>
      </c>
      <c r="W34" s="4">
        <v>14.722</v>
      </c>
      <c r="X34" s="38">
        <v>286.38</v>
      </c>
      <c r="Y34" s="72" t="s">
        <v>74</v>
      </c>
      <c r="Z34" s="29" t="s">
        <v>75</v>
      </c>
    </row>
    <row r="35" spans="3:26" ht="43.8" thickBot="1" x14ac:dyDescent="0.35">
      <c r="C35" s="4" t="s">
        <v>70</v>
      </c>
      <c r="D35" s="4" t="s">
        <v>44</v>
      </c>
      <c r="F35" s="4" t="s">
        <v>35</v>
      </c>
      <c r="G35" s="33" t="s">
        <v>79</v>
      </c>
      <c r="H35" s="34">
        <v>14004</v>
      </c>
      <c r="I35" s="71" t="s">
        <v>80</v>
      </c>
      <c r="J35" s="34" t="s">
        <v>80</v>
      </c>
      <c r="K35" s="75" t="s">
        <v>73</v>
      </c>
      <c r="L35" s="71" t="s">
        <v>38</v>
      </c>
      <c r="M35" s="73">
        <v>42735</v>
      </c>
      <c r="O35" s="37">
        <v>42167</v>
      </c>
      <c r="P35" s="37">
        <v>42197</v>
      </c>
      <c r="Q35" s="4">
        <v>424</v>
      </c>
      <c r="R35" s="4">
        <v>455</v>
      </c>
      <c r="S35" s="4">
        <v>107</v>
      </c>
      <c r="T35" s="4">
        <v>986</v>
      </c>
      <c r="U35" s="4">
        <v>14.722</v>
      </c>
      <c r="V35" s="4">
        <v>14.722</v>
      </c>
      <c r="W35" s="4">
        <v>14.722</v>
      </c>
      <c r="X35" s="38">
        <v>300.27</v>
      </c>
      <c r="Y35" s="72" t="s">
        <v>74</v>
      </c>
      <c r="Z35" s="29" t="s">
        <v>75</v>
      </c>
    </row>
    <row r="36" spans="3:26" ht="43.8" thickBot="1" x14ac:dyDescent="0.35">
      <c r="C36" s="4" t="s">
        <v>70</v>
      </c>
      <c r="D36" s="4" t="s">
        <v>44</v>
      </c>
      <c r="F36" s="4" t="s">
        <v>35</v>
      </c>
      <c r="G36" s="33" t="s">
        <v>79</v>
      </c>
      <c r="H36" s="34">
        <v>14004</v>
      </c>
      <c r="I36" s="71" t="s">
        <v>80</v>
      </c>
      <c r="J36" s="34" t="s">
        <v>80</v>
      </c>
      <c r="K36" s="75" t="s">
        <v>73</v>
      </c>
      <c r="L36" s="71" t="s">
        <v>38</v>
      </c>
      <c r="M36" s="73">
        <v>42735</v>
      </c>
      <c r="O36" s="78">
        <v>42198</v>
      </c>
      <c r="P36" s="78">
        <v>42229</v>
      </c>
      <c r="Q36" s="4">
        <v>559</v>
      </c>
      <c r="R36" s="4">
        <v>555</v>
      </c>
      <c r="S36" s="4">
        <v>129</v>
      </c>
      <c r="T36" s="4">
        <v>1243</v>
      </c>
      <c r="U36" s="4">
        <v>14.722</v>
      </c>
      <c r="V36" s="4">
        <v>14.722</v>
      </c>
      <c r="W36" s="4">
        <v>14.722</v>
      </c>
      <c r="X36" s="38">
        <v>337.77</v>
      </c>
      <c r="Y36" s="72" t="s">
        <v>74</v>
      </c>
      <c r="Z36" s="29" t="s">
        <v>75</v>
      </c>
    </row>
    <row r="37" spans="3:26" ht="43.8" thickBot="1" x14ac:dyDescent="0.35">
      <c r="C37" s="4" t="s">
        <v>70</v>
      </c>
      <c r="D37" s="4" t="s">
        <v>44</v>
      </c>
      <c r="F37" s="4" t="s">
        <v>35</v>
      </c>
      <c r="G37" s="33" t="s">
        <v>79</v>
      </c>
      <c r="H37" s="34">
        <v>14004</v>
      </c>
      <c r="I37" s="71" t="s">
        <v>80</v>
      </c>
      <c r="J37" s="34" t="s">
        <v>80</v>
      </c>
      <c r="K37" s="75" t="s">
        <v>73</v>
      </c>
      <c r="L37" s="71" t="s">
        <v>38</v>
      </c>
      <c r="M37" s="73">
        <v>42735</v>
      </c>
      <c r="O37" s="37">
        <v>42230</v>
      </c>
      <c r="P37" s="37">
        <v>42258</v>
      </c>
      <c r="Q37" s="4">
        <v>331</v>
      </c>
      <c r="R37" s="4">
        <v>324</v>
      </c>
      <c r="S37" s="4">
        <v>112</v>
      </c>
      <c r="T37" s="4">
        <v>767</v>
      </c>
      <c r="U37" s="4">
        <v>14.722</v>
      </c>
      <c r="V37" s="4">
        <v>14.722</v>
      </c>
      <c r="W37" s="4">
        <v>14.722</v>
      </c>
      <c r="X37" s="38">
        <v>256.98</v>
      </c>
      <c r="Y37" s="72" t="s">
        <v>74</v>
      </c>
      <c r="Z37" s="29" t="s">
        <v>75</v>
      </c>
    </row>
    <row r="38" spans="3:26" ht="43.8" thickBot="1" x14ac:dyDescent="0.35">
      <c r="C38" s="4" t="s">
        <v>70</v>
      </c>
      <c r="D38" s="4" t="s">
        <v>44</v>
      </c>
      <c r="F38" s="4" t="s">
        <v>35</v>
      </c>
      <c r="G38" s="33" t="s">
        <v>79</v>
      </c>
      <c r="H38" s="34">
        <v>14004</v>
      </c>
      <c r="I38" s="71" t="s">
        <v>80</v>
      </c>
      <c r="J38" s="34" t="s">
        <v>80</v>
      </c>
      <c r="K38" s="75" t="s">
        <v>73</v>
      </c>
      <c r="L38" s="71" t="s">
        <v>38</v>
      </c>
      <c r="M38" s="73">
        <v>42735</v>
      </c>
      <c r="O38" s="37">
        <v>42259</v>
      </c>
      <c r="P38" s="37">
        <v>42290</v>
      </c>
      <c r="Q38" s="4">
        <v>152</v>
      </c>
      <c r="R38" s="4">
        <v>278</v>
      </c>
      <c r="S38" s="4">
        <v>96</v>
      </c>
      <c r="T38" s="4">
        <v>526</v>
      </c>
      <c r="U38" s="4">
        <v>14.722</v>
      </c>
      <c r="V38" s="4">
        <v>14.722</v>
      </c>
      <c r="W38" s="4">
        <v>14.722</v>
      </c>
      <c r="X38" s="38">
        <v>215.61</v>
      </c>
      <c r="Y38" s="72" t="s">
        <v>74</v>
      </c>
      <c r="Z38" s="29" t="s">
        <v>75</v>
      </c>
    </row>
    <row r="39" spans="3:26" ht="43.8" thickBot="1" x14ac:dyDescent="0.35">
      <c r="C39" s="4" t="s">
        <v>70</v>
      </c>
      <c r="D39" s="4" t="s">
        <v>44</v>
      </c>
      <c r="F39" s="4" t="s">
        <v>35</v>
      </c>
      <c r="G39" s="33" t="s">
        <v>79</v>
      </c>
      <c r="H39" s="34">
        <v>14004</v>
      </c>
      <c r="I39" s="71" t="s">
        <v>80</v>
      </c>
      <c r="J39" s="34" t="s">
        <v>80</v>
      </c>
      <c r="K39" s="75" t="s">
        <v>73</v>
      </c>
      <c r="L39" s="71" t="s">
        <v>38</v>
      </c>
      <c r="M39" s="73">
        <v>42735</v>
      </c>
      <c r="O39" s="37">
        <v>42291</v>
      </c>
      <c r="P39" s="37">
        <v>42319</v>
      </c>
      <c r="Q39" s="4">
        <v>74</v>
      </c>
      <c r="R39" s="4">
        <v>240</v>
      </c>
      <c r="S39" s="4">
        <v>81</v>
      </c>
      <c r="T39" s="4">
        <v>395</v>
      </c>
      <c r="U39" s="4">
        <v>14.722</v>
      </c>
      <c r="V39" s="4">
        <v>14.722</v>
      </c>
      <c r="W39" s="4">
        <v>14.722</v>
      </c>
      <c r="X39" s="38">
        <v>195.72</v>
      </c>
      <c r="Y39" s="72" t="s">
        <v>74</v>
      </c>
      <c r="Z39" s="29" t="s">
        <v>75</v>
      </c>
    </row>
    <row r="40" spans="3:26" ht="43.8" thickBot="1" x14ac:dyDescent="0.35">
      <c r="C40" s="4" t="s">
        <v>70</v>
      </c>
      <c r="D40" s="4" t="s">
        <v>44</v>
      </c>
      <c r="F40" s="4" t="s">
        <v>35</v>
      </c>
      <c r="G40" s="33" t="s">
        <v>79</v>
      </c>
      <c r="H40" s="34">
        <v>14004</v>
      </c>
      <c r="I40" s="71" t="s">
        <v>80</v>
      </c>
      <c r="J40" s="34" t="s">
        <v>80</v>
      </c>
      <c r="K40" s="75" t="s">
        <v>73</v>
      </c>
      <c r="L40" s="71" t="s">
        <v>38</v>
      </c>
      <c r="M40" s="73">
        <v>42735</v>
      </c>
      <c r="O40" s="37">
        <v>42320</v>
      </c>
      <c r="P40" s="37">
        <v>42352</v>
      </c>
      <c r="Q40" s="4">
        <v>48</v>
      </c>
      <c r="R40" s="4">
        <v>760</v>
      </c>
      <c r="S40" s="4">
        <v>127</v>
      </c>
      <c r="T40" s="4">
        <v>935</v>
      </c>
      <c r="U40" s="4">
        <v>14.722</v>
      </c>
      <c r="V40" s="4">
        <v>14.722</v>
      </c>
      <c r="W40" s="4">
        <v>14.722</v>
      </c>
      <c r="X40" s="38">
        <v>274.5</v>
      </c>
      <c r="Y40" s="72" t="s">
        <v>74</v>
      </c>
      <c r="Z40" s="29" t="s">
        <v>75</v>
      </c>
    </row>
    <row r="41" spans="3:26" ht="43.8" thickBot="1" x14ac:dyDescent="0.35">
      <c r="C41" s="4" t="s">
        <v>70</v>
      </c>
      <c r="D41" s="4" t="s">
        <v>44</v>
      </c>
      <c r="F41" s="4" t="s">
        <v>35</v>
      </c>
      <c r="G41" s="33" t="s">
        <v>79</v>
      </c>
      <c r="H41" s="34">
        <v>14004</v>
      </c>
      <c r="I41" s="71" t="s">
        <v>80</v>
      </c>
      <c r="J41" s="34" t="s">
        <v>80</v>
      </c>
      <c r="K41" s="75" t="s">
        <v>73</v>
      </c>
      <c r="L41" s="71" t="s">
        <v>38</v>
      </c>
      <c r="M41" s="73">
        <v>42735</v>
      </c>
      <c r="O41" s="37">
        <v>42353</v>
      </c>
      <c r="P41" s="37">
        <v>42382</v>
      </c>
      <c r="Q41" s="4">
        <v>40</v>
      </c>
      <c r="R41" s="4">
        <v>757</v>
      </c>
      <c r="S41" s="4">
        <v>90</v>
      </c>
      <c r="T41" s="4">
        <v>887</v>
      </c>
      <c r="U41" s="4">
        <v>14.722</v>
      </c>
      <c r="V41" s="4">
        <v>14.722</v>
      </c>
      <c r="W41" s="4">
        <v>14.722</v>
      </c>
      <c r="X41" s="38">
        <v>267.58999999999997</v>
      </c>
      <c r="Y41" s="72" t="s">
        <v>74</v>
      </c>
      <c r="Z41" s="29" t="s">
        <v>75</v>
      </c>
    </row>
    <row r="42" spans="3:26" ht="43.8" thickBot="1" x14ac:dyDescent="0.35">
      <c r="C42" s="4" t="s">
        <v>70</v>
      </c>
      <c r="D42" s="4" t="s">
        <v>44</v>
      </c>
      <c r="F42" s="4" t="s">
        <v>35</v>
      </c>
      <c r="G42" s="33" t="s">
        <v>79</v>
      </c>
      <c r="H42" s="34">
        <v>14004</v>
      </c>
      <c r="I42" s="71" t="s">
        <v>80</v>
      </c>
      <c r="J42" s="34" t="s">
        <v>80</v>
      </c>
      <c r="K42" s="75" t="s">
        <v>73</v>
      </c>
      <c r="L42" s="71" t="s">
        <v>38</v>
      </c>
      <c r="M42" s="73">
        <v>42735</v>
      </c>
      <c r="O42" s="37">
        <v>42383</v>
      </c>
      <c r="P42" s="37">
        <v>42411</v>
      </c>
      <c r="Q42" s="4">
        <v>45</v>
      </c>
      <c r="R42" s="4">
        <v>1007</v>
      </c>
      <c r="S42" s="4">
        <v>92</v>
      </c>
      <c r="T42" s="4">
        <v>1144</v>
      </c>
      <c r="U42" s="4">
        <v>14.722</v>
      </c>
      <c r="V42" s="4">
        <v>14.722</v>
      </c>
      <c r="W42" s="4">
        <v>14.722</v>
      </c>
      <c r="X42" s="38">
        <v>307.79000000000002</v>
      </c>
      <c r="Y42" s="72" t="s">
        <v>74</v>
      </c>
      <c r="Z42" s="29" t="s">
        <v>75</v>
      </c>
    </row>
    <row r="43" spans="3:26" ht="43.8" thickBot="1" x14ac:dyDescent="0.35">
      <c r="C43" s="4" t="s">
        <v>70</v>
      </c>
      <c r="D43" s="4" t="s">
        <v>44</v>
      </c>
      <c r="F43" s="4" t="s">
        <v>35</v>
      </c>
      <c r="G43" s="33" t="s">
        <v>79</v>
      </c>
      <c r="H43" s="34">
        <v>14004</v>
      </c>
      <c r="I43" s="71" t="s">
        <v>80</v>
      </c>
      <c r="J43" s="34" t="s">
        <v>80</v>
      </c>
      <c r="K43" s="75" t="s">
        <v>73</v>
      </c>
      <c r="L43" s="71" t="s">
        <v>38</v>
      </c>
      <c r="M43" s="73">
        <v>42735</v>
      </c>
      <c r="O43" s="37">
        <v>42440</v>
      </c>
      <c r="P43" s="37">
        <v>42474</v>
      </c>
      <c r="Q43" s="4">
        <v>210</v>
      </c>
      <c r="R43" s="4">
        <v>721</v>
      </c>
      <c r="S43" s="4">
        <v>105</v>
      </c>
      <c r="T43" s="4">
        <v>1036</v>
      </c>
      <c r="U43" s="4">
        <v>14.722</v>
      </c>
      <c r="V43" s="4">
        <v>14.722</v>
      </c>
      <c r="W43" s="4">
        <v>14.722</v>
      </c>
      <c r="X43" s="38">
        <v>292.45999999999998</v>
      </c>
      <c r="Y43" s="72" t="s">
        <v>74</v>
      </c>
      <c r="Z43" s="29" t="s">
        <v>75</v>
      </c>
    </row>
    <row r="44" spans="3:26" ht="43.8" thickBot="1" x14ac:dyDescent="0.35">
      <c r="C44" s="4" t="s">
        <v>70</v>
      </c>
      <c r="D44" s="4" t="s">
        <v>44</v>
      </c>
      <c r="F44" s="4" t="s">
        <v>35</v>
      </c>
      <c r="G44" s="33" t="s">
        <v>79</v>
      </c>
      <c r="H44" s="34">
        <v>14004</v>
      </c>
      <c r="I44" s="71" t="s">
        <v>80</v>
      </c>
      <c r="J44" s="34" t="s">
        <v>80</v>
      </c>
      <c r="K44" s="75" t="s">
        <v>73</v>
      </c>
      <c r="L44" s="71" t="s">
        <v>38</v>
      </c>
      <c r="M44" s="73">
        <v>42735</v>
      </c>
      <c r="O44" s="37">
        <v>42475</v>
      </c>
      <c r="P44" s="37">
        <v>42503</v>
      </c>
      <c r="Q44" s="4">
        <v>204</v>
      </c>
      <c r="R44" s="4">
        <v>333</v>
      </c>
      <c r="S44" s="4">
        <v>83</v>
      </c>
      <c r="T44" s="4">
        <v>620</v>
      </c>
      <c r="U44" s="4">
        <v>14.722</v>
      </c>
      <c r="V44" s="4">
        <v>14.722</v>
      </c>
      <c r="W44" s="4">
        <v>14.722</v>
      </c>
      <c r="X44" s="38">
        <v>232.73</v>
      </c>
      <c r="Y44" s="72" t="s">
        <v>74</v>
      </c>
      <c r="Z44" s="29" t="s">
        <v>75</v>
      </c>
    </row>
    <row r="45" spans="3:26" ht="29.4" thickBot="1" x14ac:dyDescent="0.35">
      <c r="C45" s="4" t="s">
        <v>70</v>
      </c>
      <c r="D45" s="4" t="s">
        <v>44</v>
      </c>
      <c r="F45" s="4" t="s">
        <v>84</v>
      </c>
      <c r="G45" s="33" t="s">
        <v>85</v>
      </c>
      <c r="H45" s="34">
        <v>46007</v>
      </c>
      <c r="I45" s="71" t="s">
        <v>86</v>
      </c>
      <c r="J45" s="34" t="s">
        <v>86</v>
      </c>
      <c r="K45" s="75" t="s">
        <v>87</v>
      </c>
      <c r="L45" s="71" t="s">
        <v>88</v>
      </c>
      <c r="M45" s="73">
        <v>42930</v>
      </c>
      <c r="O45" s="37">
        <v>42262</v>
      </c>
      <c r="P45" s="37">
        <v>42293</v>
      </c>
      <c r="U45" s="4">
        <v>19.635000000000002</v>
      </c>
      <c r="V45" s="4">
        <v>19.635000000000002</v>
      </c>
      <c r="W45" s="4">
        <v>19.635000000000002</v>
      </c>
      <c r="X45" s="38">
        <v>178.89</v>
      </c>
      <c r="Y45" s="72" t="s">
        <v>85</v>
      </c>
      <c r="Z45" s="29" t="s">
        <v>75</v>
      </c>
    </row>
    <row r="46" spans="3:26" ht="29.4" thickBot="1" x14ac:dyDescent="0.35">
      <c r="C46" s="4" t="s">
        <v>70</v>
      </c>
      <c r="D46" s="4" t="s">
        <v>44</v>
      </c>
      <c r="F46" s="4" t="s">
        <v>84</v>
      </c>
      <c r="G46" s="33" t="s">
        <v>85</v>
      </c>
      <c r="H46" s="34">
        <v>46007</v>
      </c>
      <c r="I46" s="71" t="s">
        <v>86</v>
      </c>
      <c r="J46" s="34" t="s">
        <v>86</v>
      </c>
      <c r="K46" s="75" t="s">
        <v>87</v>
      </c>
      <c r="L46" s="71" t="s">
        <v>88</v>
      </c>
      <c r="M46" s="73">
        <v>42930</v>
      </c>
      <c r="O46" s="37">
        <v>42293</v>
      </c>
      <c r="P46" s="37">
        <v>42321</v>
      </c>
      <c r="Q46" s="4">
        <v>843</v>
      </c>
      <c r="R46" s="4">
        <v>1878</v>
      </c>
      <c r="S46" s="4">
        <v>377</v>
      </c>
      <c r="T46" s="4">
        <v>3098</v>
      </c>
      <c r="U46" s="4">
        <v>19.635000000000002</v>
      </c>
      <c r="V46" s="4">
        <v>19.635000000000002</v>
      </c>
      <c r="W46" s="4">
        <v>19.635000000000002</v>
      </c>
      <c r="X46" s="38">
        <v>557.08000000000004</v>
      </c>
      <c r="Y46" s="72" t="s">
        <v>85</v>
      </c>
      <c r="Z46" s="29" t="s">
        <v>75</v>
      </c>
    </row>
    <row r="47" spans="3:26" ht="29.4" thickBot="1" x14ac:dyDescent="0.35">
      <c r="C47" s="4" t="s">
        <v>70</v>
      </c>
      <c r="D47" s="4" t="s">
        <v>44</v>
      </c>
      <c r="F47" s="4" t="s">
        <v>84</v>
      </c>
      <c r="G47" s="33" t="s">
        <v>85</v>
      </c>
      <c r="H47" s="34">
        <v>46007</v>
      </c>
      <c r="I47" s="71" t="s">
        <v>86</v>
      </c>
      <c r="J47" s="34" t="s">
        <v>86</v>
      </c>
      <c r="K47" s="75" t="s">
        <v>87</v>
      </c>
      <c r="L47" s="71" t="s">
        <v>88</v>
      </c>
      <c r="M47" s="73">
        <v>42930</v>
      </c>
      <c r="O47" s="37">
        <v>42321</v>
      </c>
      <c r="P47" s="37">
        <v>42353</v>
      </c>
      <c r="Q47" s="4">
        <v>103</v>
      </c>
      <c r="R47" s="4">
        <v>1464</v>
      </c>
      <c r="S47" s="4">
        <v>211</v>
      </c>
      <c r="T47" s="4">
        <v>1778</v>
      </c>
      <c r="U47" s="4">
        <v>19.635000000000002</v>
      </c>
      <c r="V47" s="4">
        <v>19.635000000000002</v>
      </c>
      <c r="W47" s="4">
        <v>19.635000000000002</v>
      </c>
      <c r="X47" s="38">
        <v>407.03</v>
      </c>
      <c r="Y47" s="72" t="s">
        <v>85</v>
      </c>
      <c r="Z47" s="29" t="s">
        <v>75</v>
      </c>
    </row>
    <row r="48" spans="3:26" ht="29.4" thickBot="1" x14ac:dyDescent="0.35">
      <c r="C48" s="4" t="s">
        <v>70</v>
      </c>
      <c r="D48" s="4" t="s">
        <v>44</v>
      </c>
      <c r="F48" s="4" t="s">
        <v>84</v>
      </c>
      <c r="G48" s="33" t="s">
        <v>85</v>
      </c>
      <c r="H48" s="34">
        <v>46007</v>
      </c>
      <c r="I48" s="71" t="s">
        <v>86</v>
      </c>
      <c r="J48" s="34" t="s">
        <v>86</v>
      </c>
      <c r="K48" s="75" t="s">
        <v>87</v>
      </c>
      <c r="L48" s="71" t="s">
        <v>88</v>
      </c>
      <c r="M48" s="73">
        <v>42930</v>
      </c>
      <c r="O48" s="37">
        <v>42353</v>
      </c>
      <c r="P48" s="37">
        <v>42384</v>
      </c>
      <c r="Q48" s="4">
        <v>106</v>
      </c>
      <c r="R48" s="4">
        <v>1445</v>
      </c>
      <c r="S48" s="4">
        <v>209</v>
      </c>
      <c r="T48" s="4">
        <v>1760</v>
      </c>
      <c r="U48" s="4">
        <v>19.635000000000002</v>
      </c>
      <c r="V48" s="4">
        <v>20</v>
      </c>
      <c r="W48" s="4">
        <v>19.635000000000002</v>
      </c>
      <c r="X48" s="38">
        <v>401.66</v>
      </c>
      <c r="Y48" s="72" t="s">
        <v>85</v>
      </c>
      <c r="Z48" s="29" t="s">
        <v>75</v>
      </c>
    </row>
    <row r="49" spans="3:26" ht="29.4" thickBot="1" x14ac:dyDescent="0.35">
      <c r="C49" s="4" t="s">
        <v>70</v>
      </c>
      <c r="D49" s="4" t="s">
        <v>44</v>
      </c>
      <c r="F49" s="4" t="s">
        <v>84</v>
      </c>
      <c r="G49" s="33" t="s">
        <v>85</v>
      </c>
      <c r="H49" s="34">
        <v>46007</v>
      </c>
      <c r="I49" s="71" t="s">
        <v>86</v>
      </c>
      <c r="J49" s="34" t="s">
        <v>86</v>
      </c>
      <c r="K49" s="75" t="s">
        <v>87</v>
      </c>
      <c r="L49" s="71" t="s">
        <v>88</v>
      </c>
      <c r="M49" s="73">
        <v>42930</v>
      </c>
      <c r="O49" s="37">
        <v>42384</v>
      </c>
      <c r="P49" s="37">
        <v>42411</v>
      </c>
      <c r="Q49" s="4">
        <v>86</v>
      </c>
      <c r="R49" s="4">
        <v>1568</v>
      </c>
      <c r="S49" s="4">
        <v>180</v>
      </c>
      <c r="T49" s="4">
        <v>1834</v>
      </c>
      <c r="U49" s="4">
        <v>19.635000000000002</v>
      </c>
      <c r="V49" s="4">
        <v>21</v>
      </c>
      <c r="W49" s="4">
        <v>19.635000000000002</v>
      </c>
      <c r="X49" s="38">
        <v>387.2</v>
      </c>
      <c r="Y49" s="72" t="s">
        <v>85</v>
      </c>
      <c r="Z49" s="29" t="s">
        <v>75</v>
      </c>
    </row>
    <row r="50" spans="3:26" ht="29.4" thickBot="1" x14ac:dyDescent="0.35">
      <c r="C50" s="4" t="s">
        <v>70</v>
      </c>
      <c r="D50" s="4" t="s">
        <v>44</v>
      </c>
      <c r="F50" s="4" t="s">
        <v>84</v>
      </c>
      <c r="G50" s="33" t="s">
        <v>85</v>
      </c>
      <c r="H50" s="34">
        <v>46007</v>
      </c>
      <c r="I50" s="71" t="s">
        <v>86</v>
      </c>
      <c r="J50" s="34" t="s">
        <v>86</v>
      </c>
      <c r="K50" s="75" t="s">
        <v>87</v>
      </c>
      <c r="L50" s="71" t="s">
        <v>88</v>
      </c>
      <c r="M50" s="73">
        <v>42930</v>
      </c>
      <c r="O50" s="37">
        <v>42411</v>
      </c>
      <c r="P50" s="37">
        <v>42440</v>
      </c>
      <c r="Q50" s="4">
        <v>85</v>
      </c>
      <c r="R50" s="4">
        <v>1792</v>
      </c>
      <c r="S50" s="4">
        <v>197</v>
      </c>
      <c r="T50" s="4">
        <v>2074</v>
      </c>
      <c r="U50" s="4">
        <v>19.635000000000002</v>
      </c>
      <c r="V50" s="4">
        <v>21</v>
      </c>
      <c r="W50" s="4">
        <v>19.635000000000002</v>
      </c>
      <c r="X50" s="38">
        <v>426.57</v>
      </c>
      <c r="Y50" s="72" t="s">
        <v>85</v>
      </c>
      <c r="Z50" s="29" t="s">
        <v>75</v>
      </c>
    </row>
    <row r="51" spans="3:26" ht="29.4" thickBot="1" x14ac:dyDescent="0.35">
      <c r="C51" s="4" t="s">
        <v>70</v>
      </c>
      <c r="D51" s="4" t="s">
        <v>44</v>
      </c>
      <c r="F51" s="4" t="s">
        <v>84</v>
      </c>
      <c r="G51" s="33" t="s">
        <v>85</v>
      </c>
      <c r="H51" s="34">
        <v>46007</v>
      </c>
      <c r="I51" s="71" t="s">
        <v>86</v>
      </c>
      <c r="J51" s="34" t="s">
        <v>86</v>
      </c>
      <c r="K51" s="75" t="s">
        <v>87</v>
      </c>
      <c r="L51" s="71" t="s">
        <v>88</v>
      </c>
      <c r="M51" s="73">
        <v>42930</v>
      </c>
      <c r="O51" s="37">
        <v>42440</v>
      </c>
      <c r="P51" s="37">
        <v>42474</v>
      </c>
      <c r="Q51" s="4">
        <v>364</v>
      </c>
      <c r="R51" s="4">
        <v>1146</v>
      </c>
      <c r="S51" s="4">
        <v>242</v>
      </c>
      <c r="T51" s="4">
        <v>1752</v>
      </c>
      <c r="U51" s="4">
        <v>19.635000000000002</v>
      </c>
      <c r="V51" s="4">
        <v>19.635000000000002</v>
      </c>
      <c r="W51" s="4">
        <v>19.635000000000002</v>
      </c>
      <c r="X51" s="38">
        <v>414.13</v>
      </c>
      <c r="Y51" s="72" t="s">
        <v>85</v>
      </c>
      <c r="Z51" s="29" t="s">
        <v>75</v>
      </c>
    </row>
    <row r="52" spans="3:26" ht="29.4" thickBot="1" x14ac:dyDescent="0.35">
      <c r="C52" s="4" t="s">
        <v>70</v>
      </c>
      <c r="D52" s="4" t="s">
        <v>44</v>
      </c>
      <c r="F52" s="4" t="s">
        <v>84</v>
      </c>
      <c r="G52" s="33" t="s">
        <v>85</v>
      </c>
      <c r="H52" s="34">
        <v>46007</v>
      </c>
      <c r="I52" s="71" t="s">
        <v>86</v>
      </c>
      <c r="J52" s="34" t="s">
        <v>86</v>
      </c>
      <c r="K52" s="75" t="s">
        <v>87</v>
      </c>
      <c r="L52" s="71" t="s">
        <v>88</v>
      </c>
      <c r="M52" s="73">
        <v>42930</v>
      </c>
      <c r="O52" s="37">
        <v>42474</v>
      </c>
      <c r="P52" s="37">
        <v>42503</v>
      </c>
      <c r="Q52" s="4">
        <v>557</v>
      </c>
      <c r="R52" s="4">
        <v>747</v>
      </c>
      <c r="S52" s="4">
        <v>180</v>
      </c>
      <c r="T52" s="4">
        <v>1484</v>
      </c>
      <c r="U52" s="4">
        <v>19.635000000000002</v>
      </c>
      <c r="V52" s="4">
        <v>19.635000000000002</v>
      </c>
      <c r="W52" s="4">
        <v>19.635000000000002</v>
      </c>
      <c r="X52" s="38">
        <v>360.56</v>
      </c>
      <c r="Y52" s="72" t="s">
        <v>85</v>
      </c>
      <c r="Z52" s="29" t="s">
        <v>75</v>
      </c>
    </row>
    <row r="53" spans="3:26" ht="29.4" thickBot="1" x14ac:dyDescent="0.35">
      <c r="C53" s="4" t="s">
        <v>70</v>
      </c>
      <c r="D53" s="4" t="s">
        <v>44</v>
      </c>
      <c r="F53" s="4" t="s">
        <v>84</v>
      </c>
      <c r="G53" s="33" t="s">
        <v>85</v>
      </c>
      <c r="H53" s="34">
        <v>46007</v>
      </c>
      <c r="I53" s="71" t="s">
        <v>86</v>
      </c>
      <c r="J53" s="34" t="s">
        <v>86</v>
      </c>
      <c r="K53" s="75" t="s">
        <v>87</v>
      </c>
      <c r="L53" s="71" t="s">
        <v>88</v>
      </c>
      <c r="M53" s="73">
        <v>42930</v>
      </c>
      <c r="O53" s="37">
        <v>42503</v>
      </c>
      <c r="P53" s="37">
        <v>42535</v>
      </c>
      <c r="Q53" s="4">
        <v>580</v>
      </c>
      <c r="R53" s="4">
        <v>807</v>
      </c>
      <c r="S53" s="4">
        <v>203</v>
      </c>
      <c r="T53" s="4">
        <v>1590</v>
      </c>
      <c r="U53" s="4">
        <v>19.635000000000002</v>
      </c>
      <c r="V53" s="4">
        <v>19.635000000000002</v>
      </c>
      <c r="W53" s="4">
        <v>19.635000000000002</v>
      </c>
      <c r="X53" s="38">
        <v>391.01</v>
      </c>
      <c r="Y53" s="72" t="s">
        <v>85</v>
      </c>
      <c r="Z53" s="29" t="s">
        <v>75</v>
      </c>
    </row>
    <row r="54" spans="3:26" ht="29.4" thickBot="1" x14ac:dyDescent="0.35">
      <c r="C54" s="4" t="s">
        <v>70</v>
      </c>
      <c r="D54" s="4" t="s">
        <v>44</v>
      </c>
      <c r="F54" s="4" t="s">
        <v>84</v>
      </c>
      <c r="G54" s="33" t="s">
        <v>85</v>
      </c>
      <c r="H54" s="34">
        <v>46007</v>
      </c>
      <c r="I54" s="71" t="s">
        <v>86</v>
      </c>
      <c r="J54" s="34" t="s">
        <v>86</v>
      </c>
      <c r="K54" s="75" t="s">
        <v>87</v>
      </c>
      <c r="L54" s="71" t="s">
        <v>88</v>
      </c>
      <c r="M54" s="73">
        <v>42930</v>
      </c>
      <c r="O54" s="37">
        <v>42535</v>
      </c>
      <c r="P54" s="37">
        <v>42564</v>
      </c>
      <c r="Q54" s="4">
        <v>820</v>
      </c>
      <c r="R54" s="4">
        <v>1018</v>
      </c>
      <c r="S54" s="4">
        <v>205</v>
      </c>
      <c r="T54" s="4">
        <v>2043</v>
      </c>
      <c r="U54" s="4">
        <v>19.635000000000002</v>
      </c>
      <c r="V54" s="4">
        <v>19.635000000000002</v>
      </c>
      <c r="W54" s="4">
        <v>19.635000000000002</v>
      </c>
      <c r="X54" s="38">
        <v>443.49</v>
      </c>
      <c r="Y54" s="72" t="s">
        <v>85</v>
      </c>
      <c r="Z54" s="29" t="s">
        <v>75</v>
      </c>
    </row>
    <row r="55" spans="3:26" ht="29.4" thickBot="1" x14ac:dyDescent="0.35">
      <c r="C55" s="4" t="s">
        <v>70</v>
      </c>
      <c r="D55" s="4" t="s">
        <v>44</v>
      </c>
      <c r="F55" s="4" t="s">
        <v>84</v>
      </c>
      <c r="G55" s="33" t="s">
        <v>85</v>
      </c>
      <c r="H55" s="34">
        <v>46007</v>
      </c>
      <c r="I55" s="71" t="s">
        <v>86</v>
      </c>
      <c r="J55" s="34" t="s">
        <v>86</v>
      </c>
      <c r="K55" s="75" t="s">
        <v>87</v>
      </c>
      <c r="L55" s="71" t="s">
        <v>88</v>
      </c>
      <c r="M55" s="73">
        <v>42930</v>
      </c>
      <c r="O55" s="37">
        <v>42564</v>
      </c>
      <c r="P55" s="37">
        <v>42594</v>
      </c>
      <c r="Q55" s="4">
        <v>1019</v>
      </c>
      <c r="R55" s="4">
        <v>1042</v>
      </c>
      <c r="S55" s="4">
        <v>178</v>
      </c>
      <c r="T55" s="4">
        <v>2239</v>
      </c>
      <c r="U55" s="4">
        <v>20</v>
      </c>
      <c r="V55" s="4">
        <v>20</v>
      </c>
      <c r="W55" s="4">
        <v>19.635000000000002</v>
      </c>
      <c r="X55" s="38">
        <v>487.62</v>
      </c>
      <c r="Y55" s="72" t="s">
        <v>85</v>
      </c>
      <c r="Z55" s="29" t="s">
        <v>75</v>
      </c>
    </row>
    <row r="56" spans="3:26" ht="29.4" thickBot="1" x14ac:dyDescent="0.35">
      <c r="C56" s="4" t="s">
        <v>70</v>
      </c>
      <c r="D56" s="4" t="s">
        <v>44</v>
      </c>
      <c r="F56" s="4" t="s">
        <v>84</v>
      </c>
      <c r="G56" s="33" t="s">
        <v>85</v>
      </c>
      <c r="H56" s="34">
        <v>46007</v>
      </c>
      <c r="I56" s="71" t="s">
        <v>86</v>
      </c>
      <c r="J56" s="34" t="s">
        <v>86</v>
      </c>
      <c r="K56" s="75" t="s">
        <v>87</v>
      </c>
      <c r="L56" s="71" t="s">
        <v>88</v>
      </c>
      <c r="M56" s="73">
        <v>42930</v>
      </c>
      <c r="O56" s="37">
        <v>42594</v>
      </c>
      <c r="P56" s="37">
        <v>42621</v>
      </c>
      <c r="Q56" s="4">
        <v>803</v>
      </c>
      <c r="R56" s="4">
        <v>768</v>
      </c>
      <c r="S56" s="4">
        <v>166</v>
      </c>
      <c r="T56" s="4">
        <v>1737</v>
      </c>
      <c r="U56" s="4">
        <v>19.635000000000002</v>
      </c>
      <c r="V56" s="4">
        <v>20</v>
      </c>
      <c r="W56" s="4">
        <v>19.635000000000002</v>
      </c>
      <c r="X56" s="38">
        <v>398.25</v>
      </c>
      <c r="Y56" s="72" t="s">
        <v>85</v>
      </c>
      <c r="Z56" s="29" t="s">
        <v>75</v>
      </c>
    </row>
    <row r="60" spans="3:26" x14ac:dyDescent="0.3">
      <c r="Q60" s="42">
        <f>SUM(Q9:Q59)</f>
        <v>83750</v>
      </c>
      <c r="R60" s="42">
        <f>SUM(R9:R59)</f>
        <v>232630</v>
      </c>
      <c r="S60" s="42">
        <f>SUM(S9:S59)</f>
        <v>66485</v>
      </c>
    </row>
  </sheetData>
  <sheetProtection autoFilter="0"/>
  <mergeCells count="4">
    <mergeCell ref="G4:R5"/>
    <mergeCell ref="N7:W7"/>
    <mergeCell ref="A7:M7"/>
    <mergeCell ref="X7:Z7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12"/>
  <sheetViews>
    <sheetView topLeftCell="M39" workbookViewId="0">
      <selection activeCell="O38" sqref="O38"/>
    </sheetView>
  </sheetViews>
  <sheetFormatPr baseColWidth="10" defaultColWidth="11.44140625" defaultRowHeight="14.4" x14ac:dyDescent="0.3"/>
  <cols>
    <col min="1" max="1" width="11.44140625" style="4"/>
    <col min="2" max="2" width="20" style="4" customWidth="1"/>
    <col min="3" max="3" width="49.33203125" style="4" customWidth="1"/>
    <col min="4" max="4" width="23.5546875" style="4" customWidth="1"/>
    <col min="5" max="5" width="12" style="4" customWidth="1"/>
    <col min="6" max="6" width="26.6640625" style="4" customWidth="1"/>
    <col min="7" max="7" width="63.44140625" style="4" customWidth="1"/>
    <col min="8" max="8" width="19.33203125" style="4" customWidth="1"/>
    <col min="9" max="9" width="16.44140625" style="4" customWidth="1"/>
    <col min="10" max="10" width="15.33203125" style="4" customWidth="1"/>
    <col min="11" max="11" width="16.44140625" style="4" customWidth="1"/>
    <col min="12" max="12" width="17.88671875" style="4" customWidth="1"/>
    <col min="13" max="13" width="16.6640625" style="4" customWidth="1"/>
    <col min="14" max="15" width="11.44140625" style="4"/>
    <col min="16" max="16" width="19" style="4" bestFit="1" customWidth="1"/>
    <col min="17" max="17" width="66.44140625" style="4" customWidth="1"/>
    <col min="18" max="18" width="29.33203125" style="4" customWidth="1"/>
    <col min="19" max="16384" width="11.44140625" style="4"/>
  </cols>
  <sheetData>
    <row r="1" spans="1:46" s="11" customFormat="1" x14ac:dyDescent="0.3">
      <c r="A1" s="1"/>
      <c r="B1" s="5"/>
      <c r="C1" s="5"/>
      <c r="D1" s="5"/>
      <c r="E1" s="1"/>
      <c r="F1" s="5"/>
      <c r="G1" s="4"/>
      <c r="H1" s="4"/>
      <c r="I1" s="5"/>
      <c r="J1" s="5"/>
      <c r="K1" s="5"/>
      <c r="L1" s="3"/>
      <c r="M1" s="3"/>
      <c r="N1" s="2"/>
      <c r="O1" s="3"/>
      <c r="P1" s="3"/>
      <c r="Q1" s="3"/>
      <c r="R1" s="3"/>
      <c r="S1" s="3"/>
      <c r="T1" s="3"/>
      <c r="U1" s="3"/>
      <c r="V1" s="3"/>
      <c r="W1" s="1"/>
      <c r="X1" s="1"/>
      <c r="Y1" s="1"/>
      <c r="Z1" s="1"/>
      <c r="AA1" s="1"/>
      <c r="AB1" s="1"/>
      <c r="AC1" s="1"/>
      <c r="AD1" s="1"/>
      <c r="AE1" s="1"/>
      <c r="AF1" s="1"/>
      <c r="AG1" s="6"/>
      <c r="AH1" s="6"/>
      <c r="AI1" s="6"/>
      <c r="AJ1" s="7"/>
      <c r="AK1" s="1"/>
      <c r="AL1" s="7"/>
      <c r="AM1" s="8"/>
      <c r="AN1" s="9"/>
      <c r="AO1" s="10"/>
    </row>
    <row r="2" spans="1:46" s="11" customFormat="1" x14ac:dyDescent="0.3">
      <c r="A2" s="1"/>
      <c r="B2" s="5"/>
      <c r="C2" s="5"/>
      <c r="D2" s="5"/>
      <c r="E2" s="1"/>
      <c r="F2" s="5"/>
      <c r="G2" s="4"/>
      <c r="H2" s="4"/>
      <c r="I2" s="5"/>
      <c r="J2" s="5"/>
      <c r="K2" s="5"/>
      <c r="L2" s="3"/>
      <c r="M2" s="3"/>
      <c r="N2" s="2"/>
      <c r="O2" s="3"/>
      <c r="P2" s="3"/>
      <c r="Q2" s="3"/>
      <c r="R2" s="3"/>
      <c r="S2" s="3"/>
      <c r="T2" s="3"/>
      <c r="U2" s="3"/>
      <c r="V2" s="3"/>
      <c r="W2" s="1"/>
      <c r="X2" s="1"/>
      <c r="Y2" s="1"/>
      <c r="Z2" s="1"/>
      <c r="AA2" s="1"/>
      <c r="AB2" s="1"/>
      <c r="AC2" s="1"/>
      <c r="AD2" s="1"/>
      <c r="AE2" s="1"/>
      <c r="AF2" s="1"/>
      <c r="AG2" s="6"/>
      <c r="AH2" s="6"/>
      <c r="AI2" s="6"/>
      <c r="AJ2" s="7"/>
      <c r="AK2" s="1"/>
      <c r="AL2" s="7"/>
      <c r="AM2" s="8"/>
      <c r="AN2" s="9"/>
      <c r="AO2" s="10"/>
    </row>
    <row r="3" spans="1:46" s="11" customFormat="1" ht="15" thickBot="1" x14ac:dyDescent="0.35">
      <c r="A3" s="1"/>
      <c r="B3" s="5"/>
      <c r="C3" s="5"/>
      <c r="D3" s="5"/>
      <c r="E3" s="1"/>
      <c r="F3" s="5"/>
      <c r="G3" s="4"/>
      <c r="H3" s="4"/>
      <c r="I3" s="5"/>
      <c r="J3" s="5"/>
      <c r="K3" s="5"/>
      <c r="L3" s="3"/>
      <c r="M3" s="3"/>
      <c r="N3" s="2"/>
      <c r="O3" s="3"/>
      <c r="P3" s="3"/>
      <c r="Q3" s="3"/>
      <c r="R3" s="3"/>
      <c r="S3" s="3"/>
      <c r="T3" s="3"/>
      <c r="U3" s="3"/>
      <c r="V3" s="3"/>
      <c r="W3" s="1"/>
      <c r="X3" s="1"/>
      <c r="Y3" s="1"/>
      <c r="Z3" s="1"/>
      <c r="AA3" s="1"/>
      <c r="AB3" s="1"/>
      <c r="AC3" s="1"/>
      <c r="AD3" s="1"/>
      <c r="AE3" s="1"/>
      <c r="AF3" s="1"/>
      <c r="AG3" s="6"/>
      <c r="AH3" s="6"/>
      <c r="AI3" s="6"/>
      <c r="AJ3" s="7"/>
      <c r="AK3" s="1"/>
      <c r="AL3" s="7"/>
      <c r="AM3" s="8"/>
      <c r="AN3" s="9"/>
      <c r="AO3" s="10"/>
    </row>
    <row r="4" spans="1:46" s="11" customFormat="1" ht="15" customHeight="1" x14ac:dyDescent="0.3">
      <c r="A4" s="1"/>
      <c r="B4" s="1"/>
      <c r="C4" s="1"/>
      <c r="D4" s="1"/>
      <c r="E4" s="4"/>
      <c r="F4" s="12"/>
      <c r="G4" s="87" t="s">
        <v>22</v>
      </c>
      <c r="H4" s="88"/>
      <c r="I4" s="88"/>
      <c r="J4" s="88"/>
      <c r="K4" s="88"/>
      <c r="L4" s="88"/>
      <c r="M4" s="88"/>
      <c r="N4" s="89"/>
      <c r="O4" s="2"/>
      <c r="P4" s="3"/>
      <c r="Q4" s="3"/>
      <c r="R4" s="3"/>
      <c r="S4" s="3"/>
      <c r="T4" s="3"/>
      <c r="U4" s="3"/>
      <c r="V4" s="3"/>
      <c r="W4" s="3"/>
      <c r="X4" s="3"/>
      <c r="Y4" s="3"/>
      <c r="Z4" s="1"/>
      <c r="AA4" s="1"/>
      <c r="AB4" s="1"/>
      <c r="AC4" s="1"/>
      <c r="AD4" s="1"/>
      <c r="AE4" s="1"/>
      <c r="AF4" s="1"/>
      <c r="AG4" s="1"/>
      <c r="AH4" s="6"/>
      <c r="AI4" s="6"/>
      <c r="AJ4" s="6"/>
      <c r="AK4" s="6"/>
      <c r="AL4" s="7"/>
      <c r="AM4" s="1"/>
      <c r="AN4" s="8"/>
      <c r="AO4" s="14"/>
      <c r="AP4" s="9"/>
      <c r="AQ4" s="10"/>
    </row>
    <row r="5" spans="1:46" s="11" customFormat="1" ht="15.75" customHeight="1" thickBot="1" x14ac:dyDescent="0.35">
      <c r="A5" s="1"/>
      <c r="B5" s="1"/>
      <c r="C5" s="1"/>
      <c r="D5" s="1"/>
      <c r="E5" s="4"/>
      <c r="F5" s="12"/>
      <c r="G5" s="90"/>
      <c r="H5" s="91"/>
      <c r="I5" s="91"/>
      <c r="J5" s="91"/>
      <c r="K5" s="91"/>
      <c r="L5" s="91"/>
      <c r="M5" s="91"/>
      <c r="N5" s="92"/>
      <c r="O5" s="2"/>
      <c r="P5" s="3"/>
      <c r="Q5" s="3"/>
      <c r="R5" s="3"/>
      <c r="S5" s="3"/>
      <c r="T5" s="3"/>
      <c r="U5" s="3"/>
      <c r="V5" s="3"/>
      <c r="W5" s="3"/>
      <c r="X5" s="3"/>
      <c r="Y5" s="3"/>
      <c r="Z5" s="1"/>
      <c r="AA5" s="1"/>
      <c r="AB5" s="1"/>
      <c r="AC5" s="1"/>
      <c r="AD5" s="1"/>
      <c r="AE5" s="1"/>
      <c r="AF5" s="1"/>
      <c r="AG5" s="1"/>
      <c r="AH5" s="6"/>
      <c r="AI5" s="6"/>
      <c r="AJ5" s="6"/>
      <c r="AK5" s="6"/>
      <c r="AL5" s="7"/>
      <c r="AM5" s="1"/>
      <c r="AN5" s="8"/>
      <c r="AO5" s="14"/>
      <c r="AP5" s="9"/>
      <c r="AQ5" s="10"/>
    </row>
    <row r="6" spans="1:46" s="11" customFormat="1" ht="15" thickBot="1" x14ac:dyDescent="0.35">
      <c r="A6" s="17" t="s">
        <v>25</v>
      </c>
      <c r="B6" s="12" t="s">
        <v>27</v>
      </c>
      <c r="C6" s="5"/>
      <c r="D6" s="5"/>
      <c r="E6" s="1"/>
      <c r="F6" s="5"/>
      <c r="G6" s="4"/>
      <c r="H6" s="4"/>
      <c r="I6" s="5"/>
      <c r="J6" s="5"/>
      <c r="K6" s="5"/>
      <c r="L6" s="3"/>
      <c r="M6" s="3"/>
      <c r="N6" s="2"/>
      <c r="O6" s="3"/>
      <c r="P6" s="3"/>
      <c r="Q6" s="3"/>
      <c r="R6" s="3"/>
      <c r="S6" s="3"/>
      <c r="T6" s="3"/>
      <c r="U6" s="3"/>
      <c r="V6" s="3"/>
      <c r="W6" s="1"/>
      <c r="X6" s="1"/>
      <c r="Y6" s="1"/>
      <c r="Z6" s="1"/>
      <c r="AA6" s="1"/>
      <c r="AB6" s="1"/>
      <c r="AC6" s="1"/>
      <c r="AD6" s="1"/>
      <c r="AE6" s="1"/>
      <c r="AF6" s="1"/>
      <c r="AG6" s="6"/>
      <c r="AH6" s="6"/>
      <c r="AI6" s="6"/>
      <c r="AJ6" s="7"/>
      <c r="AK6" s="1"/>
      <c r="AL6" s="7"/>
      <c r="AM6" s="8"/>
      <c r="AN6" s="9"/>
      <c r="AO6" s="10"/>
    </row>
    <row r="7" spans="1:46" s="11" customFormat="1" ht="22.2" thickTop="1" thickBot="1" x14ac:dyDescent="0.45">
      <c r="A7" s="96" t="s">
        <v>23</v>
      </c>
      <c r="B7" s="97"/>
      <c r="C7" s="97"/>
      <c r="D7" s="97"/>
      <c r="E7" s="97"/>
      <c r="F7" s="97"/>
      <c r="G7" s="97"/>
      <c r="H7" s="97"/>
      <c r="I7" s="97"/>
      <c r="J7" s="98"/>
      <c r="K7" s="93" t="s">
        <v>24</v>
      </c>
      <c r="L7" s="94"/>
      <c r="M7" s="94"/>
      <c r="N7" s="94"/>
      <c r="O7" s="95"/>
      <c r="P7" s="99" t="s">
        <v>32</v>
      </c>
      <c r="Q7" s="100"/>
      <c r="R7" s="101"/>
      <c r="S7" s="16"/>
      <c r="T7" s="16"/>
      <c r="U7" s="3"/>
      <c r="V7" s="3"/>
      <c r="W7" s="3"/>
      <c r="X7" s="3"/>
      <c r="Y7" s="3"/>
      <c r="Z7" s="3"/>
      <c r="AA7" s="3"/>
      <c r="AB7" s="1"/>
      <c r="AC7" s="1"/>
      <c r="AD7" s="1"/>
      <c r="AE7" s="1"/>
      <c r="AF7" s="1"/>
      <c r="AG7" s="1"/>
      <c r="AH7" s="1"/>
      <c r="AI7" s="1"/>
      <c r="AJ7" s="1"/>
      <c r="AK7" s="1"/>
      <c r="AL7" s="6"/>
      <c r="AM7" s="6"/>
      <c r="AN7" s="6"/>
      <c r="AO7" s="7"/>
      <c r="AP7" s="1"/>
      <c r="AQ7" s="7"/>
      <c r="AR7" s="8"/>
      <c r="AS7" s="9"/>
      <c r="AT7" s="10"/>
    </row>
    <row r="8" spans="1:46" s="15" customFormat="1" ht="45" customHeight="1" thickTop="1" x14ac:dyDescent="0.15">
      <c r="A8" s="18" t="s">
        <v>0</v>
      </c>
      <c r="B8" s="19" t="s">
        <v>13</v>
      </c>
      <c r="C8" s="19" t="s">
        <v>14</v>
      </c>
      <c r="D8" s="19" t="s">
        <v>15</v>
      </c>
      <c r="E8" s="19" t="s">
        <v>1</v>
      </c>
      <c r="F8" s="19" t="s">
        <v>2</v>
      </c>
      <c r="G8" s="19" t="s">
        <v>3</v>
      </c>
      <c r="H8" s="20" t="s">
        <v>28</v>
      </c>
      <c r="I8" s="20" t="s">
        <v>4</v>
      </c>
      <c r="J8" s="21" t="s">
        <v>26</v>
      </c>
      <c r="K8" s="22" t="s">
        <v>18</v>
      </c>
      <c r="L8" s="23" t="s">
        <v>16</v>
      </c>
      <c r="M8" s="24" t="s">
        <v>17</v>
      </c>
      <c r="N8" s="25" t="s">
        <v>20</v>
      </c>
      <c r="O8" s="26" t="s">
        <v>21</v>
      </c>
      <c r="P8" s="27" t="s">
        <v>29</v>
      </c>
      <c r="Q8" s="27" t="s">
        <v>30</v>
      </c>
      <c r="R8" s="27" t="s">
        <v>31</v>
      </c>
      <c r="S8" s="28" t="s">
        <v>12</v>
      </c>
    </row>
    <row r="9" spans="1:46" ht="43.2" x14ac:dyDescent="0.3">
      <c r="C9" s="39" t="s">
        <v>81</v>
      </c>
      <c r="D9" s="4" t="s">
        <v>33</v>
      </c>
      <c r="F9" s="4" t="s">
        <v>39</v>
      </c>
      <c r="G9" s="4" t="s">
        <v>42</v>
      </c>
      <c r="H9" s="76" t="s">
        <v>73</v>
      </c>
      <c r="I9" s="4" t="s">
        <v>38</v>
      </c>
      <c r="J9" s="36">
        <v>42735</v>
      </c>
      <c r="L9" s="40">
        <v>42087</v>
      </c>
      <c r="M9" s="40">
        <v>42137</v>
      </c>
      <c r="N9" s="4">
        <v>1712</v>
      </c>
      <c r="O9" s="4">
        <v>13.86</v>
      </c>
      <c r="P9" s="38">
        <v>445.18</v>
      </c>
      <c r="Q9" s="72" t="s">
        <v>74</v>
      </c>
      <c r="R9" s="29" t="s">
        <v>75</v>
      </c>
    </row>
    <row r="10" spans="1:46" ht="43.2" x14ac:dyDescent="0.3">
      <c r="C10" s="39" t="s">
        <v>81</v>
      </c>
      <c r="D10" s="4" t="s">
        <v>33</v>
      </c>
      <c r="F10" s="4" t="s">
        <v>39</v>
      </c>
      <c r="G10" s="4" t="s">
        <v>42</v>
      </c>
      <c r="H10" s="76" t="s">
        <v>73</v>
      </c>
      <c r="I10" s="4" t="s">
        <v>38</v>
      </c>
      <c r="J10" s="36">
        <v>42735</v>
      </c>
      <c r="L10" s="40">
        <v>42138</v>
      </c>
      <c r="M10" s="40">
        <v>42197</v>
      </c>
      <c r="N10" s="4">
        <v>1342</v>
      </c>
      <c r="O10" s="4">
        <v>13.86</v>
      </c>
      <c r="P10" s="38">
        <v>394.06</v>
      </c>
      <c r="Q10" s="72" t="s">
        <v>74</v>
      </c>
      <c r="R10" s="29" t="s">
        <v>75</v>
      </c>
    </row>
    <row r="11" spans="1:46" ht="43.2" x14ac:dyDescent="0.3">
      <c r="C11" s="39" t="s">
        <v>81</v>
      </c>
      <c r="D11" s="4" t="s">
        <v>33</v>
      </c>
      <c r="F11" s="4" t="s">
        <v>39</v>
      </c>
      <c r="G11" s="4" t="s">
        <v>42</v>
      </c>
      <c r="H11" s="76" t="s">
        <v>73</v>
      </c>
      <c r="I11" s="4" t="s">
        <v>38</v>
      </c>
      <c r="J11" s="36">
        <v>42735</v>
      </c>
      <c r="L11" s="40">
        <v>42198</v>
      </c>
      <c r="M11" s="40">
        <v>42261</v>
      </c>
      <c r="N11" s="4">
        <v>1314</v>
      </c>
      <c r="O11" s="4">
        <v>13.86</v>
      </c>
      <c r="P11" s="38">
        <v>382.97</v>
      </c>
      <c r="Q11" s="72" t="s">
        <v>74</v>
      </c>
      <c r="R11" s="29" t="s">
        <v>75</v>
      </c>
    </row>
    <row r="12" spans="1:46" ht="43.2" x14ac:dyDescent="0.3">
      <c r="C12" s="39" t="s">
        <v>81</v>
      </c>
      <c r="D12" s="4" t="s">
        <v>33</v>
      </c>
      <c r="F12" s="4" t="s">
        <v>39</v>
      </c>
      <c r="G12" s="4" t="s">
        <v>42</v>
      </c>
      <c r="H12" s="76" t="s">
        <v>73</v>
      </c>
      <c r="I12" s="4" t="s">
        <v>38</v>
      </c>
      <c r="J12" s="35">
        <v>42735</v>
      </c>
      <c r="L12" s="40">
        <v>42262</v>
      </c>
      <c r="M12" s="40">
        <v>42320</v>
      </c>
      <c r="N12" s="4">
        <v>1298</v>
      </c>
      <c r="O12" s="4">
        <v>13.86</v>
      </c>
      <c r="P12" s="38">
        <v>377.76</v>
      </c>
      <c r="Q12" s="72" t="s">
        <v>74</v>
      </c>
      <c r="R12" s="29" t="s">
        <v>75</v>
      </c>
    </row>
    <row r="13" spans="1:46" ht="43.2" x14ac:dyDescent="0.3">
      <c r="C13" s="39" t="s">
        <v>81</v>
      </c>
      <c r="D13" s="4" t="s">
        <v>33</v>
      </c>
      <c r="F13" s="4" t="s">
        <v>39</v>
      </c>
      <c r="G13" s="4" t="s">
        <v>42</v>
      </c>
      <c r="H13" s="76" t="s">
        <v>73</v>
      </c>
      <c r="I13" s="4" t="s">
        <v>38</v>
      </c>
      <c r="J13" s="36">
        <v>42735</v>
      </c>
      <c r="L13" s="40">
        <v>42321</v>
      </c>
      <c r="M13" s="40">
        <v>42384</v>
      </c>
      <c r="N13" s="4">
        <v>2203</v>
      </c>
      <c r="O13" s="4">
        <v>13.86</v>
      </c>
      <c r="P13" s="38">
        <v>547.62</v>
      </c>
      <c r="Q13" s="72" t="s">
        <v>74</v>
      </c>
      <c r="R13" s="29" t="s">
        <v>75</v>
      </c>
    </row>
    <row r="14" spans="1:46" ht="43.2" x14ac:dyDescent="0.3">
      <c r="C14" s="39" t="s">
        <v>81</v>
      </c>
      <c r="D14" s="4" t="s">
        <v>33</v>
      </c>
      <c r="F14" s="4" t="s">
        <v>39</v>
      </c>
      <c r="G14" s="4" t="s">
        <v>42</v>
      </c>
      <c r="H14" s="76" t="s">
        <v>73</v>
      </c>
      <c r="I14" s="4" t="s">
        <v>38</v>
      </c>
      <c r="J14" s="35">
        <v>42735</v>
      </c>
      <c r="L14" s="40">
        <v>42385</v>
      </c>
      <c r="M14" s="40">
        <v>42443</v>
      </c>
      <c r="N14" s="4">
        <v>2714</v>
      </c>
      <c r="O14" s="4">
        <v>13.86</v>
      </c>
      <c r="P14" s="38">
        <v>639.99</v>
      </c>
      <c r="Q14" s="72" t="s">
        <v>74</v>
      </c>
      <c r="R14" s="29" t="s">
        <v>75</v>
      </c>
    </row>
    <row r="15" spans="1:46" ht="43.2" x14ac:dyDescent="0.3">
      <c r="C15" s="39" t="s">
        <v>81</v>
      </c>
      <c r="D15" s="4" t="s">
        <v>33</v>
      </c>
      <c r="F15" s="4" t="s">
        <v>40</v>
      </c>
      <c r="G15" s="77" t="s">
        <v>82</v>
      </c>
      <c r="H15" s="76" t="s">
        <v>73</v>
      </c>
      <c r="I15" s="4" t="s">
        <v>36</v>
      </c>
      <c r="J15" s="35">
        <v>42735</v>
      </c>
      <c r="L15" s="40">
        <v>42087</v>
      </c>
      <c r="M15" s="40">
        <v>42130</v>
      </c>
      <c r="N15" s="4">
        <v>1618</v>
      </c>
      <c r="O15" s="4">
        <v>10.52</v>
      </c>
      <c r="P15" s="38">
        <v>332.19</v>
      </c>
      <c r="Q15" s="72" t="s">
        <v>74</v>
      </c>
      <c r="R15" s="29" t="s">
        <v>75</v>
      </c>
    </row>
    <row r="16" spans="1:46" ht="43.2" x14ac:dyDescent="0.3">
      <c r="C16" s="39" t="s">
        <v>81</v>
      </c>
      <c r="D16" s="4" t="s">
        <v>33</v>
      </c>
      <c r="F16" s="4" t="s">
        <v>40</v>
      </c>
      <c r="G16" s="77" t="s">
        <v>82</v>
      </c>
      <c r="H16" s="76" t="s">
        <v>73</v>
      </c>
      <c r="I16" s="4" t="s">
        <v>36</v>
      </c>
      <c r="J16" s="36">
        <v>42735</v>
      </c>
      <c r="L16" s="40">
        <v>42131</v>
      </c>
      <c r="M16" s="40">
        <v>42158</v>
      </c>
      <c r="N16" s="4">
        <v>1203</v>
      </c>
      <c r="O16" s="4">
        <v>10.52</v>
      </c>
      <c r="P16" s="38">
        <v>243.68</v>
      </c>
      <c r="Q16" s="72" t="s">
        <v>74</v>
      </c>
      <c r="R16" s="29" t="s">
        <v>75</v>
      </c>
    </row>
    <row r="17" spans="3:18" ht="43.2" x14ac:dyDescent="0.3">
      <c r="C17" s="39" t="s">
        <v>81</v>
      </c>
      <c r="D17" s="4" t="s">
        <v>33</v>
      </c>
      <c r="F17" s="4" t="s">
        <v>40</v>
      </c>
      <c r="G17" s="77" t="s">
        <v>82</v>
      </c>
      <c r="H17" s="76" t="s">
        <v>73</v>
      </c>
      <c r="I17" s="4" t="s">
        <v>36</v>
      </c>
      <c r="J17" s="35">
        <v>42735</v>
      </c>
      <c r="L17" s="40">
        <v>42159</v>
      </c>
      <c r="M17" s="40">
        <v>42186</v>
      </c>
      <c r="N17" s="4">
        <v>1256</v>
      </c>
      <c r="O17" s="4">
        <v>10.52</v>
      </c>
      <c r="P17" s="38">
        <v>252.4</v>
      </c>
      <c r="Q17" s="72" t="s">
        <v>74</v>
      </c>
      <c r="R17" s="29" t="s">
        <v>75</v>
      </c>
    </row>
    <row r="18" spans="3:18" ht="43.2" x14ac:dyDescent="0.3">
      <c r="C18" s="39" t="s">
        <v>81</v>
      </c>
      <c r="D18" s="4" t="s">
        <v>33</v>
      </c>
      <c r="F18" s="4" t="s">
        <v>40</v>
      </c>
      <c r="G18" s="77" t="s">
        <v>82</v>
      </c>
      <c r="H18" s="76" t="s">
        <v>73</v>
      </c>
      <c r="I18" s="4" t="s">
        <v>36</v>
      </c>
      <c r="J18" s="36">
        <v>42735</v>
      </c>
      <c r="L18" s="40">
        <v>42187</v>
      </c>
      <c r="M18" s="40">
        <v>42220</v>
      </c>
      <c r="N18" s="4">
        <v>1461</v>
      </c>
      <c r="O18" s="4">
        <v>10.52</v>
      </c>
      <c r="P18" s="38">
        <v>317.57</v>
      </c>
      <c r="Q18" s="72" t="s">
        <v>74</v>
      </c>
      <c r="R18" s="29" t="s">
        <v>75</v>
      </c>
    </row>
    <row r="19" spans="3:18" ht="43.2" x14ac:dyDescent="0.3">
      <c r="C19" s="39" t="s">
        <v>81</v>
      </c>
      <c r="D19" s="4" t="s">
        <v>33</v>
      </c>
      <c r="F19" s="4" t="s">
        <v>40</v>
      </c>
      <c r="G19" s="77" t="s">
        <v>82</v>
      </c>
      <c r="H19" s="76" t="s">
        <v>73</v>
      </c>
      <c r="I19" s="4" t="s">
        <v>36</v>
      </c>
      <c r="J19" s="35">
        <v>42735</v>
      </c>
      <c r="L19" s="40">
        <v>42221</v>
      </c>
      <c r="M19" s="40">
        <v>42249</v>
      </c>
      <c r="N19" s="4">
        <v>1468</v>
      </c>
      <c r="O19" s="4">
        <v>10.52</v>
      </c>
      <c r="P19" s="38">
        <v>280.08</v>
      </c>
      <c r="Q19" s="72" t="s">
        <v>74</v>
      </c>
      <c r="R19" s="29" t="s">
        <v>75</v>
      </c>
    </row>
    <row r="20" spans="3:18" ht="43.2" x14ac:dyDescent="0.3">
      <c r="C20" s="39" t="s">
        <v>81</v>
      </c>
      <c r="D20" s="4" t="s">
        <v>33</v>
      </c>
      <c r="F20" s="4" t="s">
        <v>40</v>
      </c>
      <c r="G20" s="77" t="s">
        <v>82</v>
      </c>
      <c r="H20" s="76" t="s">
        <v>73</v>
      </c>
      <c r="I20" s="4" t="s">
        <v>36</v>
      </c>
      <c r="J20" s="36">
        <v>42735</v>
      </c>
      <c r="L20" s="40">
        <v>42250</v>
      </c>
      <c r="M20" s="40">
        <v>42281</v>
      </c>
      <c r="N20" s="4">
        <v>2182</v>
      </c>
      <c r="O20" s="4">
        <v>10.52</v>
      </c>
      <c r="P20" s="38">
        <v>395.29</v>
      </c>
      <c r="Q20" s="72" t="s">
        <v>74</v>
      </c>
      <c r="R20" s="29" t="s">
        <v>75</v>
      </c>
    </row>
    <row r="21" spans="3:18" ht="43.2" x14ac:dyDescent="0.3">
      <c r="C21" s="39" t="s">
        <v>81</v>
      </c>
      <c r="D21" s="4" t="s">
        <v>33</v>
      </c>
      <c r="F21" s="4" t="s">
        <v>40</v>
      </c>
      <c r="G21" s="77" t="s">
        <v>82</v>
      </c>
      <c r="H21" s="76" t="s">
        <v>73</v>
      </c>
      <c r="I21" s="4" t="s">
        <v>36</v>
      </c>
      <c r="J21" s="36">
        <v>42735</v>
      </c>
      <c r="L21" s="40">
        <v>42282</v>
      </c>
      <c r="M21" s="40">
        <v>42312</v>
      </c>
      <c r="N21" s="4">
        <v>1884</v>
      </c>
      <c r="O21" s="4">
        <v>10.52</v>
      </c>
      <c r="P21" s="38">
        <v>347.2</v>
      </c>
      <c r="Q21" s="72" t="s">
        <v>74</v>
      </c>
      <c r="R21" s="29" t="s">
        <v>75</v>
      </c>
    </row>
    <row r="22" spans="3:18" ht="43.2" x14ac:dyDescent="0.3">
      <c r="C22" s="39" t="s">
        <v>81</v>
      </c>
      <c r="D22" s="4" t="s">
        <v>33</v>
      </c>
      <c r="F22" s="4" t="s">
        <v>40</v>
      </c>
      <c r="G22" s="77" t="s">
        <v>82</v>
      </c>
      <c r="H22" s="76" t="s">
        <v>73</v>
      </c>
      <c r="I22" s="4" t="s">
        <v>36</v>
      </c>
      <c r="J22" s="36">
        <v>42735</v>
      </c>
      <c r="L22" s="40">
        <v>42313</v>
      </c>
      <c r="M22" s="40">
        <v>42340</v>
      </c>
      <c r="N22" s="4">
        <v>1348</v>
      </c>
      <c r="O22" s="4">
        <v>10.52</v>
      </c>
      <c r="P22" s="38">
        <v>260.83999999999997</v>
      </c>
      <c r="Q22" s="72" t="s">
        <v>74</v>
      </c>
      <c r="R22" s="29" t="s">
        <v>75</v>
      </c>
    </row>
    <row r="23" spans="3:18" ht="43.2" x14ac:dyDescent="0.3">
      <c r="C23" s="39" t="s">
        <v>81</v>
      </c>
      <c r="D23" s="4" t="s">
        <v>33</v>
      </c>
      <c r="F23" s="4" t="s">
        <v>40</v>
      </c>
      <c r="G23" s="77" t="s">
        <v>82</v>
      </c>
      <c r="H23" s="76" t="s">
        <v>73</v>
      </c>
      <c r="I23" s="4" t="s">
        <v>36</v>
      </c>
      <c r="J23" s="36">
        <v>42735</v>
      </c>
      <c r="L23" s="40">
        <v>42313</v>
      </c>
      <c r="M23" s="40">
        <v>42340</v>
      </c>
      <c r="N23" s="4">
        <v>1348</v>
      </c>
      <c r="O23" s="4">
        <v>10.52</v>
      </c>
      <c r="P23" s="38">
        <v>260.83999999999997</v>
      </c>
      <c r="Q23" s="72" t="s">
        <v>74</v>
      </c>
      <c r="R23" s="29" t="s">
        <v>75</v>
      </c>
    </row>
    <row r="24" spans="3:18" ht="43.2" x14ac:dyDescent="0.3">
      <c r="C24" s="39" t="s">
        <v>81</v>
      </c>
      <c r="D24" s="4" t="s">
        <v>33</v>
      </c>
      <c r="F24" s="4" t="s">
        <v>40</v>
      </c>
      <c r="G24" s="77" t="s">
        <v>82</v>
      </c>
      <c r="H24" s="76" t="s">
        <v>73</v>
      </c>
      <c r="I24" s="4" t="s">
        <v>36</v>
      </c>
      <c r="J24" s="36">
        <v>42735</v>
      </c>
      <c r="L24" s="40">
        <v>42341</v>
      </c>
      <c r="M24" s="40">
        <v>42375</v>
      </c>
      <c r="N24" s="4">
        <v>853</v>
      </c>
      <c r="O24" s="4">
        <v>10.52</v>
      </c>
      <c r="P24" s="38">
        <v>209.04</v>
      </c>
      <c r="Q24" s="72" t="s">
        <v>74</v>
      </c>
      <c r="R24" s="29" t="s">
        <v>75</v>
      </c>
    </row>
    <row r="25" spans="3:18" ht="43.2" x14ac:dyDescent="0.3">
      <c r="C25" s="39" t="s">
        <v>81</v>
      </c>
      <c r="D25" s="4" t="s">
        <v>33</v>
      </c>
      <c r="F25" s="4" t="s">
        <v>40</v>
      </c>
      <c r="G25" s="77" t="s">
        <v>82</v>
      </c>
      <c r="H25" s="76" t="s">
        <v>73</v>
      </c>
      <c r="I25" s="4" t="s">
        <v>36</v>
      </c>
      <c r="J25" s="36">
        <v>42735</v>
      </c>
      <c r="L25" s="40">
        <v>42376</v>
      </c>
      <c r="M25" s="40">
        <v>42403</v>
      </c>
      <c r="N25" s="4">
        <v>1008</v>
      </c>
      <c r="O25" s="4">
        <v>10.52</v>
      </c>
      <c r="P25" s="38">
        <v>204.09</v>
      </c>
      <c r="Q25" s="72" t="s">
        <v>74</v>
      </c>
      <c r="R25" s="29" t="s">
        <v>75</v>
      </c>
    </row>
    <row r="26" spans="3:18" ht="43.2" x14ac:dyDescent="0.3">
      <c r="C26" s="39" t="s">
        <v>81</v>
      </c>
      <c r="D26" s="4" t="s">
        <v>33</v>
      </c>
      <c r="F26" s="4" t="s">
        <v>40</v>
      </c>
      <c r="G26" s="77" t="s">
        <v>82</v>
      </c>
      <c r="H26" s="76" t="s">
        <v>73</v>
      </c>
      <c r="I26" s="4" t="s">
        <v>36</v>
      </c>
      <c r="J26" s="36">
        <v>42735</v>
      </c>
      <c r="L26" s="40">
        <v>42404</v>
      </c>
      <c r="M26" s="40">
        <v>42431</v>
      </c>
      <c r="N26" s="4">
        <v>859</v>
      </c>
      <c r="O26" s="4">
        <v>10.52</v>
      </c>
      <c r="P26" s="38">
        <v>180.49</v>
      </c>
      <c r="Q26" s="72" t="s">
        <v>74</v>
      </c>
      <c r="R26" s="29" t="s">
        <v>75</v>
      </c>
    </row>
    <row r="27" spans="3:18" ht="43.2" x14ac:dyDescent="0.3">
      <c r="C27" s="39" t="s">
        <v>81</v>
      </c>
      <c r="D27" s="4" t="s">
        <v>33</v>
      </c>
      <c r="F27" s="4" t="s">
        <v>41</v>
      </c>
      <c r="G27" s="77" t="s">
        <v>83</v>
      </c>
      <c r="H27" s="76" t="s">
        <v>73</v>
      </c>
      <c r="I27" s="4" t="s">
        <v>36</v>
      </c>
      <c r="J27" s="35">
        <v>42735</v>
      </c>
      <c r="L27" s="40">
        <v>42087</v>
      </c>
      <c r="M27" s="40">
        <v>42094</v>
      </c>
      <c r="N27" s="4">
        <v>332</v>
      </c>
      <c r="O27" s="4">
        <v>13.15</v>
      </c>
      <c r="P27" s="38">
        <v>69.010000000000005</v>
      </c>
      <c r="Q27" s="72" t="s">
        <v>74</v>
      </c>
      <c r="R27" s="29" t="s">
        <v>75</v>
      </c>
    </row>
    <row r="28" spans="3:18" ht="43.2" x14ac:dyDescent="0.3">
      <c r="C28" s="39" t="s">
        <v>81</v>
      </c>
      <c r="D28" s="4" t="s">
        <v>33</v>
      </c>
      <c r="F28" s="4" t="s">
        <v>41</v>
      </c>
      <c r="G28" s="77" t="s">
        <v>83</v>
      </c>
      <c r="H28" s="76" t="s">
        <v>73</v>
      </c>
      <c r="I28" s="4" t="s">
        <v>36</v>
      </c>
      <c r="J28" s="36">
        <v>42735</v>
      </c>
      <c r="L28" s="40">
        <v>42095</v>
      </c>
      <c r="M28" s="40">
        <v>42127</v>
      </c>
      <c r="N28" s="4">
        <v>774</v>
      </c>
      <c r="O28" s="4">
        <v>13.15</v>
      </c>
      <c r="P28" s="38">
        <v>184.51</v>
      </c>
      <c r="Q28" s="72" t="s">
        <v>74</v>
      </c>
      <c r="R28" s="29" t="s">
        <v>75</v>
      </c>
    </row>
    <row r="29" spans="3:18" ht="43.2" x14ac:dyDescent="0.3">
      <c r="C29" s="39" t="s">
        <v>81</v>
      </c>
      <c r="D29" s="4" t="s">
        <v>33</v>
      </c>
      <c r="F29" s="4" t="s">
        <v>41</v>
      </c>
      <c r="G29" s="77" t="s">
        <v>83</v>
      </c>
      <c r="H29" s="76" t="s">
        <v>73</v>
      </c>
      <c r="I29" s="4" t="s">
        <v>36</v>
      </c>
      <c r="J29" s="35">
        <v>42735</v>
      </c>
      <c r="L29" s="40">
        <v>42128</v>
      </c>
      <c r="M29" s="40">
        <v>42156</v>
      </c>
      <c r="N29" s="4">
        <v>864</v>
      </c>
      <c r="O29" s="4">
        <v>13.15</v>
      </c>
      <c r="P29" s="38">
        <v>197.84</v>
      </c>
      <c r="Q29" s="72" t="s">
        <v>74</v>
      </c>
      <c r="R29" s="29" t="s">
        <v>75</v>
      </c>
    </row>
    <row r="30" spans="3:18" ht="43.2" x14ac:dyDescent="0.3">
      <c r="C30" s="39" t="s">
        <v>81</v>
      </c>
      <c r="D30" s="4" t="s">
        <v>33</v>
      </c>
      <c r="F30" s="4" t="s">
        <v>41</v>
      </c>
      <c r="G30" s="77" t="s">
        <v>83</v>
      </c>
      <c r="H30" s="76" t="s">
        <v>73</v>
      </c>
      <c r="I30" s="4" t="s">
        <v>36</v>
      </c>
      <c r="J30" s="36">
        <v>42735</v>
      </c>
      <c r="L30" s="40">
        <v>42157</v>
      </c>
      <c r="M30" s="40">
        <v>42184</v>
      </c>
      <c r="N30" s="4">
        <v>855</v>
      </c>
      <c r="O30" s="4">
        <v>13.15</v>
      </c>
      <c r="P30" s="38">
        <v>196.28</v>
      </c>
      <c r="Q30" s="72" t="s">
        <v>74</v>
      </c>
      <c r="R30" s="29" t="s">
        <v>75</v>
      </c>
    </row>
    <row r="31" spans="3:18" ht="43.2" x14ac:dyDescent="0.3">
      <c r="C31" s="39" t="s">
        <v>81</v>
      </c>
      <c r="D31" s="4" t="s">
        <v>33</v>
      </c>
      <c r="F31" s="4" t="s">
        <v>41</v>
      </c>
      <c r="G31" s="77" t="s">
        <v>83</v>
      </c>
      <c r="H31" s="76" t="s">
        <v>73</v>
      </c>
      <c r="I31" s="4" t="s">
        <v>36</v>
      </c>
      <c r="J31" s="35">
        <v>42735</v>
      </c>
      <c r="L31" s="40">
        <v>42185</v>
      </c>
      <c r="M31" s="40">
        <v>42218</v>
      </c>
      <c r="N31" s="4">
        <v>1494</v>
      </c>
      <c r="O31" s="4">
        <v>13.15</v>
      </c>
      <c r="P31" s="38">
        <v>317.17</v>
      </c>
      <c r="Q31" s="72" t="s">
        <v>74</v>
      </c>
      <c r="R31" s="29" t="s">
        <v>75</v>
      </c>
    </row>
    <row r="32" spans="3:18" ht="43.2" x14ac:dyDescent="0.3">
      <c r="C32" s="39" t="s">
        <v>81</v>
      </c>
      <c r="D32" s="4" t="s">
        <v>33</v>
      </c>
      <c r="F32" s="4" t="s">
        <v>41</v>
      </c>
      <c r="G32" s="77" t="s">
        <v>83</v>
      </c>
      <c r="H32" s="76" t="s">
        <v>73</v>
      </c>
      <c r="I32" s="4" t="s">
        <v>36</v>
      </c>
      <c r="J32" s="36">
        <v>42735</v>
      </c>
      <c r="L32" s="40">
        <v>42585</v>
      </c>
      <c r="M32" s="40">
        <v>42247</v>
      </c>
      <c r="N32" s="4">
        <v>1182</v>
      </c>
      <c r="O32" s="4">
        <v>13.15</v>
      </c>
      <c r="P32" s="38">
        <v>244.53</v>
      </c>
      <c r="Q32" s="72" t="s">
        <v>74</v>
      </c>
      <c r="R32" s="29" t="s">
        <v>75</v>
      </c>
    </row>
    <row r="33" spans="1:46" ht="43.2" x14ac:dyDescent="0.3">
      <c r="C33" s="39" t="s">
        <v>81</v>
      </c>
      <c r="D33" s="4" t="s">
        <v>33</v>
      </c>
      <c r="F33" s="4" t="s">
        <v>41</v>
      </c>
      <c r="G33" s="77" t="s">
        <v>83</v>
      </c>
      <c r="H33" s="76" t="s">
        <v>73</v>
      </c>
      <c r="I33" s="4" t="s">
        <v>36</v>
      </c>
      <c r="J33" s="35">
        <v>42735</v>
      </c>
      <c r="L33" s="40">
        <v>42248</v>
      </c>
      <c r="M33" s="40">
        <v>42277</v>
      </c>
      <c r="N33" s="4">
        <v>1543</v>
      </c>
      <c r="O33" s="4">
        <v>13.15</v>
      </c>
      <c r="P33" s="38">
        <v>302.83</v>
      </c>
      <c r="Q33" s="72" t="s">
        <v>74</v>
      </c>
      <c r="R33" s="29" t="s">
        <v>75</v>
      </c>
    </row>
    <row r="34" spans="1:46" ht="43.2" x14ac:dyDescent="0.3">
      <c r="C34" s="39" t="s">
        <v>81</v>
      </c>
      <c r="D34" s="4" t="s">
        <v>33</v>
      </c>
      <c r="F34" s="4" t="s">
        <v>41</v>
      </c>
      <c r="G34" s="77" t="s">
        <v>83</v>
      </c>
      <c r="H34" s="76" t="s">
        <v>73</v>
      </c>
      <c r="I34" s="4" t="s">
        <v>36</v>
      </c>
      <c r="J34" s="35">
        <v>42735</v>
      </c>
      <c r="L34" s="40">
        <v>42278</v>
      </c>
      <c r="M34" s="40">
        <v>42310</v>
      </c>
      <c r="N34" s="4">
        <v>1264</v>
      </c>
      <c r="O34" s="4">
        <v>13.15</v>
      </c>
      <c r="P34" s="38">
        <v>257.82</v>
      </c>
      <c r="Q34" s="72" t="s">
        <v>74</v>
      </c>
      <c r="R34" s="29" t="s">
        <v>75</v>
      </c>
    </row>
    <row r="35" spans="1:46" ht="43.2" x14ac:dyDescent="0.3">
      <c r="C35" s="39" t="s">
        <v>81</v>
      </c>
      <c r="D35" s="4" t="s">
        <v>33</v>
      </c>
      <c r="F35" s="4" t="s">
        <v>41</v>
      </c>
      <c r="G35" s="77" t="s">
        <v>83</v>
      </c>
      <c r="H35" s="76" t="s">
        <v>73</v>
      </c>
      <c r="I35" s="4" t="s">
        <v>36</v>
      </c>
      <c r="J35" s="35">
        <v>42735</v>
      </c>
      <c r="L35" s="40">
        <v>42311</v>
      </c>
      <c r="M35" s="40">
        <v>42338</v>
      </c>
      <c r="N35" s="4">
        <v>969</v>
      </c>
      <c r="O35" s="4">
        <v>13.15</v>
      </c>
      <c r="P35" s="38">
        <v>210.3</v>
      </c>
      <c r="Q35" s="72" t="s">
        <v>74</v>
      </c>
      <c r="R35" s="29" t="s">
        <v>75</v>
      </c>
    </row>
    <row r="36" spans="1:46" ht="43.2" x14ac:dyDescent="0.3">
      <c r="C36" s="39" t="s">
        <v>81</v>
      </c>
      <c r="D36" s="4" t="s">
        <v>33</v>
      </c>
      <c r="F36" s="4" t="s">
        <v>41</v>
      </c>
      <c r="G36" s="77" t="s">
        <v>83</v>
      </c>
      <c r="H36" s="76" t="s">
        <v>73</v>
      </c>
      <c r="I36" s="4" t="s">
        <v>36</v>
      </c>
      <c r="J36" s="35">
        <v>42735</v>
      </c>
      <c r="L36" s="40">
        <v>42339</v>
      </c>
      <c r="M36" s="40">
        <v>42372</v>
      </c>
      <c r="N36" s="4">
        <v>770</v>
      </c>
      <c r="O36" s="4">
        <v>13.15</v>
      </c>
      <c r="P36" s="38">
        <v>177.93</v>
      </c>
      <c r="Q36" s="72" t="s">
        <v>74</v>
      </c>
      <c r="R36" s="29" t="s">
        <v>75</v>
      </c>
    </row>
    <row r="37" spans="1:46" ht="43.2" x14ac:dyDescent="0.3">
      <c r="C37" s="39" t="s">
        <v>81</v>
      </c>
      <c r="D37" s="4" t="s">
        <v>33</v>
      </c>
      <c r="F37" s="4" t="s">
        <v>41</v>
      </c>
      <c r="G37" s="77" t="s">
        <v>83</v>
      </c>
      <c r="H37" s="76" t="s">
        <v>73</v>
      </c>
      <c r="I37" s="4" t="s">
        <v>36</v>
      </c>
      <c r="J37" s="35">
        <v>42735</v>
      </c>
      <c r="L37" s="40">
        <v>42373</v>
      </c>
      <c r="M37" s="40">
        <v>42400</v>
      </c>
      <c r="N37" s="4">
        <v>784</v>
      </c>
      <c r="O37" s="4">
        <v>13.15</v>
      </c>
      <c r="P37" s="38">
        <v>178.95</v>
      </c>
      <c r="Q37" s="72" t="s">
        <v>74</v>
      </c>
      <c r="R37" s="29" t="s">
        <v>75</v>
      </c>
    </row>
    <row r="38" spans="1:46" ht="43.2" x14ac:dyDescent="0.3">
      <c r="A38" s="77"/>
      <c r="B38" s="77"/>
      <c r="C38" s="83" t="s">
        <v>81</v>
      </c>
      <c r="D38" s="77" t="s">
        <v>33</v>
      </c>
      <c r="E38" s="77"/>
      <c r="F38" s="77" t="s">
        <v>41</v>
      </c>
      <c r="G38" s="77" t="s">
        <v>83</v>
      </c>
      <c r="H38" s="76" t="s">
        <v>73</v>
      </c>
      <c r="I38" s="77" t="s">
        <v>36</v>
      </c>
      <c r="J38" s="84">
        <v>42735</v>
      </c>
      <c r="K38" s="77"/>
      <c r="L38" s="85">
        <v>42401</v>
      </c>
      <c r="M38" s="85">
        <v>42430</v>
      </c>
      <c r="N38" s="77">
        <v>813</v>
      </c>
      <c r="O38" s="77">
        <v>13.15</v>
      </c>
      <c r="P38" s="86">
        <v>183.7</v>
      </c>
      <c r="Q38" s="72" t="s">
        <v>74</v>
      </c>
      <c r="R38" s="72" t="s">
        <v>75</v>
      </c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</row>
    <row r="39" spans="1:46" x14ac:dyDescent="0.3">
      <c r="C39" s="39" t="s">
        <v>81</v>
      </c>
      <c r="D39" s="4" t="s">
        <v>33</v>
      </c>
      <c r="F39" s="4" t="s">
        <v>89</v>
      </c>
      <c r="G39" s="77" t="s">
        <v>90</v>
      </c>
      <c r="H39" s="76" t="s">
        <v>91</v>
      </c>
      <c r="I39" s="4" t="s">
        <v>92</v>
      </c>
      <c r="J39" s="35">
        <v>42914</v>
      </c>
      <c r="L39" s="40">
        <v>42528</v>
      </c>
      <c r="M39" s="40">
        <v>42559</v>
      </c>
      <c r="N39" s="4">
        <v>772</v>
      </c>
      <c r="O39" s="4">
        <v>10.39</v>
      </c>
      <c r="P39" s="38">
        <v>179.79</v>
      </c>
      <c r="Q39" s="72" t="s">
        <v>90</v>
      </c>
      <c r="R39" s="29" t="s">
        <v>75</v>
      </c>
    </row>
    <row r="40" spans="1:46" x14ac:dyDescent="0.3">
      <c r="C40" s="39" t="s">
        <v>81</v>
      </c>
      <c r="D40" s="4" t="s">
        <v>33</v>
      </c>
      <c r="F40" s="4" t="s">
        <v>89</v>
      </c>
      <c r="G40" s="77" t="s">
        <v>90</v>
      </c>
      <c r="H40" s="76" t="s">
        <v>91</v>
      </c>
      <c r="I40" s="4" t="s">
        <v>92</v>
      </c>
      <c r="J40" s="35">
        <v>42914</v>
      </c>
      <c r="L40" s="40">
        <v>42559</v>
      </c>
      <c r="M40" s="40">
        <v>42627</v>
      </c>
      <c r="N40" s="4">
        <v>1474</v>
      </c>
      <c r="O40" s="4">
        <v>10.39</v>
      </c>
      <c r="P40" s="38">
        <v>372.92</v>
      </c>
      <c r="Q40" s="72" t="s">
        <v>90</v>
      </c>
      <c r="R40" s="29" t="s">
        <v>75</v>
      </c>
    </row>
    <row r="41" spans="1:46" x14ac:dyDescent="0.3">
      <c r="C41" s="39" t="s">
        <v>81</v>
      </c>
      <c r="D41" s="4" t="s">
        <v>33</v>
      </c>
      <c r="F41" s="4" t="s">
        <v>89</v>
      </c>
      <c r="G41" s="77" t="s">
        <v>90</v>
      </c>
      <c r="H41" s="76" t="s">
        <v>91</v>
      </c>
      <c r="I41" s="4" t="s">
        <v>92</v>
      </c>
      <c r="J41" s="35"/>
      <c r="L41" s="40"/>
      <c r="M41" s="40"/>
      <c r="N41" s="4">
        <v>1509</v>
      </c>
      <c r="O41" s="4">
        <v>10.39</v>
      </c>
      <c r="P41" s="38"/>
      <c r="Q41" s="72" t="s">
        <v>90</v>
      </c>
      <c r="R41" s="29" t="s">
        <v>75</v>
      </c>
    </row>
    <row r="42" spans="1:46" x14ac:dyDescent="0.3">
      <c r="C42" s="39" t="s">
        <v>81</v>
      </c>
      <c r="D42" s="4" t="s">
        <v>33</v>
      </c>
      <c r="F42" s="4" t="s">
        <v>89</v>
      </c>
      <c r="G42" s="77" t="s">
        <v>90</v>
      </c>
      <c r="H42" s="76" t="s">
        <v>91</v>
      </c>
      <c r="I42" s="4" t="s">
        <v>92</v>
      </c>
      <c r="J42" s="35"/>
      <c r="L42" s="40"/>
      <c r="M42" s="40"/>
      <c r="N42" s="4">
        <v>1509</v>
      </c>
      <c r="O42" s="4">
        <v>10.39</v>
      </c>
      <c r="P42" s="38"/>
      <c r="Q42" s="72" t="s">
        <v>90</v>
      </c>
      <c r="R42" s="29" t="s">
        <v>75</v>
      </c>
    </row>
    <row r="43" spans="1:46" x14ac:dyDescent="0.3">
      <c r="C43" s="39" t="s">
        <v>81</v>
      </c>
      <c r="D43" s="4" t="s">
        <v>33</v>
      </c>
      <c r="F43" s="4" t="s">
        <v>89</v>
      </c>
      <c r="G43" s="77" t="s">
        <v>90</v>
      </c>
      <c r="H43" s="76" t="s">
        <v>91</v>
      </c>
      <c r="I43" s="4" t="s">
        <v>92</v>
      </c>
      <c r="J43" s="35"/>
      <c r="L43" s="40"/>
      <c r="M43" s="40"/>
      <c r="N43" s="4">
        <v>1509</v>
      </c>
      <c r="O43" s="4">
        <v>10.39</v>
      </c>
      <c r="P43" s="38"/>
      <c r="Q43" s="72" t="s">
        <v>90</v>
      </c>
      <c r="R43" s="29" t="s">
        <v>75</v>
      </c>
    </row>
    <row r="44" spans="1:46" x14ac:dyDescent="0.3">
      <c r="C44" s="39" t="s">
        <v>81</v>
      </c>
      <c r="D44" s="4" t="s">
        <v>33</v>
      </c>
      <c r="F44" s="4" t="s">
        <v>89</v>
      </c>
      <c r="G44" s="77" t="s">
        <v>90</v>
      </c>
      <c r="H44" s="76" t="s">
        <v>91</v>
      </c>
      <c r="I44" s="4" t="s">
        <v>92</v>
      </c>
      <c r="J44" s="35"/>
      <c r="L44" s="40"/>
      <c r="M44" s="40"/>
      <c r="N44" s="4">
        <v>1509</v>
      </c>
      <c r="O44" s="4">
        <v>10.39</v>
      </c>
      <c r="P44" s="38"/>
      <c r="Q44" s="72" t="s">
        <v>90</v>
      </c>
      <c r="R44" s="29" t="s">
        <v>75</v>
      </c>
    </row>
    <row r="45" spans="1:46" x14ac:dyDescent="0.3">
      <c r="C45" s="39" t="s">
        <v>81</v>
      </c>
      <c r="D45" s="4" t="s">
        <v>33</v>
      </c>
      <c r="F45" s="4" t="s">
        <v>89</v>
      </c>
      <c r="G45" s="77" t="s">
        <v>90</v>
      </c>
      <c r="H45" s="76" t="s">
        <v>91</v>
      </c>
      <c r="I45" s="4" t="s">
        <v>92</v>
      </c>
      <c r="J45" s="35"/>
      <c r="L45" s="40"/>
      <c r="M45" s="40"/>
      <c r="N45" s="4">
        <v>755</v>
      </c>
      <c r="O45" s="4">
        <v>10.39</v>
      </c>
      <c r="P45" s="38"/>
      <c r="Q45" s="72" t="s">
        <v>90</v>
      </c>
      <c r="R45" s="29" t="s">
        <v>75</v>
      </c>
    </row>
    <row r="46" spans="1:46" x14ac:dyDescent="0.3">
      <c r="P46" s="38"/>
    </row>
    <row r="47" spans="1:46" x14ac:dyDescent="0.3">
      <c r="P47" s="38"/>
    </row>
    <row r="48" spans="1:46" x14ac:dyDescent="0.3">
      <c r="N48" s="41">
        <f>SUM(N9:N47)</f>
        <v>47752</v>
      </c>
      <c r="P48" s="38"/>
    </row>
    <row r="49" spans="16:16" x14ac:dyDescent="0.3">
      <c r="P49" s="38"/>
    </row>
    <row r="50" spans="16:16" x14ac:dyDescent="0.3">
      <c r="P50" s="38"/>
    </row>
    <row r="51" spans="16:16" x14ac:dyDescent="0.3">
      <c r="P51" s="38"/>
    </row>
    <row r="52" spans="16:16" x14ac:dyDescent="0.3">
      <c r="P52" s="38"/>
    </row>
    <row r="53" spans="16:16" x14ac:dyDescent="0.3">
      <c r="P53" s="38"/>
    </row>
    <row r="54" spans="16:16" x14ac:dyDescent="0.3">
      <c r="P54" s="38"/>
    </row>
    <row r="55" spans="16:16" x14ac:dyDescent="0.3">
      <c r="P55" s="38"/>
    </row>
    <row r="56" spans="16:16" x14ac:dyDescent="0.3">
      <c r="P56" s="38"/>
    </row>
    <row r="57" spans="16:16" x14ac:dyDescent="0.3">
      <c r="P57" s="38"/>
    </row>
    <row r="58" spans="16:16" x14ac:dyDescent="0.3">
      <c r="P58" s="38"/>
    </row>
    <row r="59" spans="16:16" x14ac:dyDescent="0.3">
      <c r="P59" s="38"/>
    </row>
    <row r="60" spans="16:16" x14ac:dyDescent="0.3">
      <c r="P60" s="38"/>
    </row>
    <row r="61" spans="16:16" x14ac:dyDescent="0.3">
      <c r="P61" s="38"/>
    </row>
    <row r="62" spans="16:16" x14ac:dyDescent="0.3">
      <c r="P62" s="38"/>
    </row>
    <row r="63" spans="16:16" x14ac:dyDescent="0.3">
      <c r="P63" s="38"/>
    </row>
    <row r="64" spans="16:16" x14ac:dyDescent="0.3">
      <c r="P64" s="38"/>
    </row>
    <row r="65" spans="16:16" x14ac:dyDescent="0.3">
      <c r="P65" s="38"/>
    </row>
    <row r="66" spans="16:16" x14ac:dyDescent="0.3">
      <c r="P66" s="38"/>
    </row>
    <row r="67" spans="16:16" x14ac:dyDescent="0.3">
      <c r="P67" s="38"/>
    </row>
    <row r="68" spans="16:16" x14ac:dyDescent="0.3">
      <c r="P68" s="38"/>
    </row>
    <row r="69" spans="16:16" x14ac:dyDescent="0.3">
      <c r="P69" s="38"/>
    </row>
    <row r="70" spans="16:16" x14ac:dyDescent="0.3">
      <c r="P70" s="38"/>
    </row>
    <row r="71" spans="16:16" x14ac:dyDescent="0.3">
      <c r="P71" s="38"/>
    </row>
    <row r="72" spans="16:16" x14ac:dyDescent="0.3">
      <c r="P72" s="38"/>
    </row>
    <row r="73" spans="16:16" x14ac:dyDescent="0.3">
      <c r="P73" s="38"/>
    </row>
    <row r="74" spans="16:16" x14ac:dyDescent="0.3">
      <c r="P74" s="38"/>
    </row>
    <row r="75" spans="16:16" x14ac:dyDescent="0.3">
      <c r="P75" s="38"/>
    </row>
    <row r="76" spans="16:16" x14ac:dyDescent="0.3">
      <c r="P76" s="38"/>
    </row>
    <row r="77" spans="16:16" x14ac:dyDescent="0.3">
      <c r="P77" s="38"/>
    </row>
    <row r="78" spans="16:16" x14ac:dyDescent="0.3">
      <c r="P78" s="38"/>
    </row>
    <row r="79" spans="16:16" x14ac:dyDescent="0.3">
      <c r="P79" s="38"/>
    </row>
    <row r="80" spans="16:16" x14ac:dyDescent="0.3">
      <c r="P80" s="38"/>
    </row>
    <row r="81" spans="16:16" x14ac:dyDescent="0.3">
      <c r="P81" s="38"/>
    </row>
    <row r="82" spans="16:16" x14ac:dyDescent="0.3">
      <c r="P82" s="38"/>
    </row>
    <row r="83" spans="16:16" x14ac:dyDescent="0.3">
      <c r="P83" s="38"/>
    </row>
    <row r="84" spans="16:16" x14ac:dyDescent="0.3">
      <c r="P84" s="38"/>
    </row>
    <row r="85" spans="16:16" x14ac:dyDescent="0.3">
      <c r="P85" s="38"/>
    </row>
    <row r="86" spans="16:16" x14ac:dyDescent="0.3">
      <c r="P86" s="38"/>
    </row>
    <row r="87" spans="16:16" x14ac:dyDescent="0.3">
      <c r="P87" s="38"/>
    </row>
    <row r="88" spans="16:16" x14ac:dyDescent="0.3">
      <c r="P88" s="38"/>
    </row>
    <row r="89" spans="16:16" x14ac:dyDescent="0.3">
      <c r="P89" s="38"/>
    </row>
    <row r="90" spans="16:16" x14ac:dyDescent="0.3">
      <c r="P90" s="38"/>
    </row>
    <row r="91" spans="16:16" x14ac:dyDescent="0.3">
      <c r="P91" s="38"/>
    </row>
    <row r="92" spans="16:16" x14ac:dyDescent="0.3">
      <c r="P92" s="38"/>
    </row>
    <row r="93" spans="16:16" x14ac:dyDescent="0.3">
      <c r="P93" s="38"/>
    </row>
    <row r="94" spans="16:16" x14ac:dyDescent="0.3">
      <c r="P94" s="38"/>
    </row>
    <row r="95" spans="16:16" x14ac:dyDescent="0.3">
      <c r="P95" s="38"/>
    </row>
    <row r="96" spans="16:16" x14ac:dyDescent="0.3">
      <c r="P96" s="38"/>
    </row>
    <row r="97" spans="16:16" x14ac:dyDescent="0.3">
      <c r="P97" s="38"/>
    </row>
    <row r="98" spans="16:16" x14ac:dyDescent="0.3">
      <c r="P98" s="38"/>
    </row>
    <row r="99" spans="16:16" x14ac:dyDescent="0.3">
      <c r="P99" s="38"/>
    </row>
    <row r="100" spans="16:16" x14ac:dyDescent="0.3">
      <c r="P100" s="38"/>
    </row>
    <row r="101" spans="16:16" x14ac:dyDescent="0.3">
      <c r="P101" s="38"/>
    </row>
    <row r="102" spans="16:16" x14ac:dyDescent="0.3">
      <c r="P102" s="38"/>
    </row>
    <row r="103" spans="16:16" x14ac:dyDescent="0.3">
      <c r="P103" s="38"/>
    </row>
    <row r="104" spans="16:16" x14ac:dyDescent="0.3">
      <c r="P104" s="38"/>
    </row>
    <row r="105" spans="16:16" x14ac:dyDescent="0.3">
      <c r="P105" s="38"/>
    </row>
    <row r="106" spans="16:16" x14ac:dyDescent="0.3">
      <c r="P106" s="38"/>
    </row>
    <row r="107" spans="16:16" x14ac:dyDescent="0.3">
      <c r="P107" s="38"/>
    </row>
    <row r="108" spans="16:16" x14ac:dyDescent="0.3">
      <c r="P108" s="38"/>
    </row>
    <row r="109" spans="16:16" x14ac:dyDescent="0.3">
      <c r="P109" s="38"/>
    </row>
    <row r="110" spans="16:16" x14ac:dyDescent="0.3">
      <c r="P110" s="38"/>
    </row>
    <row r="111" spans="16:16" x14ac:dyDescent="0.3">
      <c r="P111" s="38"/>
    </row>
    <row r="112" spans="16:16" x14ac:dyDescent="0.3">
      <c r="P112" s="38"/>
    </row>
  </sheetData>
  <mergeCells count="4">
    <mergeCell ref="G4:N5"/>
    <mergeCell ref="A7:J7"/>
    <mergeCell ref="K7:O7"/>
    <mergeCell ref="P7:R7"/>
  </mergeCells>
  <phoneticPr fontId="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B23" sqref="B23"/>
    </sheetView>
  </sheetViews>
  <sheetFormatPr baseColWidth="10" defaultRowHeight="14.4" x14ac:dyDescent="0.3"/>
  <cols>
    <col min="1" max="1" width="26.6640625" customWidth="1"/>
    <col min="2" max="2" width="14.33203125" customWidth="1"/>
  </cols>
  <sheetData>
    <row r="1" spans="1:7" ht="18" x14ac:dyDescent="0.3">
      <c r="A1" s="43"/>
      <c r="B1" s="44"/>
      <c r="C1" s="44"/>
      <c r="D1" s="44"/>
      <c r="E1" s="44"/>
      <c r="F1" s="44"/>
      <c r="G1" s="44"/>
    </row>
    <row r="2" spans="1:7" ht="15" thickBot="1" x14ac:dyDescent="0.35">
      <c r="A2" s="45" t="s">
        <v>63</v>
      </c>
      <c r="B2" s="46"/>
      <c r="C2" s="44"/>
      <c r="D2" s="44"/>
      <c r="E2" s="44"/>
      <c r="F2" s="44"/>
      <c r="G2" s="44"/>
    </row>
    <row r="3" spans="1:7" ht="15" thickTop="1" x14ac:dyDescent="0.3">
      <c r="A3" s="47" t="s">
        <v>49</v>
      </c>
      <c r="B3" s="64"/>
      <c r="C3" s="65"/>
      <c r="D3" s="65"/>
      <c r="E3" s="65"/>
      <c r="F3" s="65"/>
      <c r="G3" s="66"/>
    </row>
    <row r="4" spans="1:7" ht="15" thickBot="1" x14ac:dyDescent="0.35">
      <c r="A4" s="48" t="s">
        <v>50</v>
      </c>
      <c r="B4" s="102"/>
      <c r="C4" s="103"/>
      <c r="D4" s="103"/>
      <c r="E4" s="103"/>
      <c r="F4" s="103"/>
      <c r="G4" s="104"/>
    </row>
    <row r="5" spans="1:7" ht="15.6" thickTop="1" thickBot="1" x14ac:dyDescent="0.35">
      <c r="A5" s="44"/>
      <c r="B5" s="44"/>
      <c r="C5" s="44"/>
      <c r="D5" s="44"/>
      <c r="E5" s="44"/>
      <c r="F5" s="44"/>
      <c r="G5" s="44"/>
    </row>
    <row r="6" spans="1:7" ht="15.6" thickTop="1" thickBot="1" x14ac:dyDescent="0.35">
      <c r="A6" s="49" t="s">
        <v>51</v>
      </c>
      <c r="B6" s="57" t="s">
        <v>52</v>
      </c>
      <c r="C6" s="58" t="s">
        <v>53</v>
      </c>
      <c r="D6" s="58" t="s">
        <v>54</v>
      </c>
      <c r="E6" s="44"/>
      <c r="F6" s="44"/>
      <c r="G6" s="44"/>
    </row>
    <row r="7" spans="1:7" ht="15" thickTop="1" x14ac:dyDescent="0.3">
      <c r="A7" s="56" t="s">
        <v>55</v>
      </c>
      <c r="B7" s="67"/>
      <c r="C7" s="67"/>
      <c r="D7" s="67"/>
      <c r="E7" s="44"/>
      <c r="F7" s="44"/>
      <c r="G7" s="44"/>
    </row>
    <row r="8" spans="1:7" x14ac:dyDescent="0.3">
      <c r="A8" s="81"/>
      <c r="B8" s="82"/>
      <c r="C8" s="82"/>
      <c r="D8" s="82"/>
      <c r="E8" s="44"/>
      <c r="F8" s="44"/>
      <c r="G8" s="44"/>
    </row>
    <row r="9" spans="1:7" x14ac:dyDescent="0.3">
      <c r="A9" s="56" t="s">
        <v>56</v>
      </c>
      <c r="B9" s="67"/>
      <c r="C9" s="44"/>
      <c r="D9" s="44"/>
      <c r="E9" s="44"/>
      <c r="F9" s="44"/>
      <c r="G9" s="44"/>
    </row>
    <row r="10" spans="1:7" x14ac:dyDescent="0.3">
      <c r="A10" s="50" t="s">
        <v>57</v>
      </c>
      <c r="B10" s="44"/>
      <c r="C10" s="44"/>
      <c r="D10" s="44"/>
      <c r="E10" s="44"/>
      <c r="F10" s="44"/>
      <c r="G10" s="44"/>
    </row>
    <row r="11" spans="1:7" x14ac:dyDescent="0.3">
      <c r="A11" s="50"/>
      <c r="B11" s="44"/>
      <c r="C11" s="44"/>
      <c r="D11" s="44"/>
      <c r="E11" s="44"/>
      <c r="F11" s="44"/>
      <c r="G11" s="44"/>
    </row>
    <row r="12" spans="1:7" x14ac:dyDescent="0.3">
      <c r="A12" s="51" t="s">
        <v>58</v>
      </c>
      <c r="B12" s="52"/>
      <c r="C12" s="52"/>
      <c r="D12" s="52"/>
      <c r="E12" s="52"/>
      <c r="F12" s="52"/>
      <c r="G12" s="52"/>
    </row>
    <row r="13" spans="1:7" x14ac:dyDescent="0.3">
      <c r="A13" s="51"/>
      <c r="B13" s="51" t="s">
        <v>59</v>
      </c>
      <c r="C13" s="52"/>
      <c r="D13" s="52"/>
      <c r="E13" s="52"/>
      <c r="F13" s="52"/>
      <c r="G13" s="52"/>
    </row>
    <row r="14" spans="1:7" x14ac:dyDescent="0.3">
      <c r="A14" s="52"/>
      <c r="B14" s="51" t="s">
        <v>60</v>
      </c>
      <c r="C14" s="52"/>
      <c r="D14" s="52"/>
      <c r="E14" s="52"/>
      <c r="F14" s="52"/>
      <c r="G14" s="52"/>
    </row>
    <row r="15" spans="1:7" x14ac:dyDescent="0.3">
      <c r="A15" s="52"/>
      <c r="B15" s="51" t="s">
        <v>61</v>
      </c>
      <c r="C15" s="52"/>
      <c r="D15" s="52"/>
      <c r="E15" s="52"/>
      <c r="F15" s="52"/>
      <c r="G15" s="52"/>
    </row>
    <row r="16" spans="1:7" x14ac:dyDescent="0.3">
      <c r="A16" s="52"/>
      <c r="B16" s="53" t="s">
        <v>64</v>
      </c>
      <c r="C16" s="52"/>
      <c r="D16" s="52"/>
      <c r="E16" s="52"/>
      <c r="F16" s="52"/>
      <c r="G16" s="52"/>
    </row>
    <row r="17" spans="1:7" x14ac:dyDescent="0.3">
      <c r="A17" s="51" t="s">
        <v>62</v>
      </c>
      <c r="B17" s="52"/>
      <c r="C17" s="52"/>
      <c r="D17" s="52"/>
      <c r="E17" s="52"/>
      <c r="F17" s="52"/>
      <c r="G17" s="52"/>
    </row>
    <row r="20" spans="1:7" x14ac:dyDescent="0.3">
      <c r="A20" t="s">
        <v>65</v>
      </c>
    </row>
    <row r="21" spans="1:7" ht="15" thickBot="1" x14ac:dyDescent="0.35"/>
    <row r="22" spans="1:7" ht="15.6" thickTop="1" thickBot="1" x14ac:dyDescent="0.35">
      <c r="A22" s="49" t="s">
        <v>51</v>
      </c>
      <c r="B22" s="57" t="s">
        <v>52</v>
      </c>
      <c r="C22" s="58" t="s">
        <v>53</v>
      </c>
      <c r="D22" s="58" t="s">
        <v>54</v>
      </c>
    </row>
    <row r="23" spans="1:7" ht="15" thickTop="1" x14ac:dyDescent="0.3">
      <c r="A23" s="56" t="s">
        <v>55</v>
      </c>
      <c r="B23" s="70">
        <f>+'Sum. Tf. 3.0A'!Q60</f>
        <v>83750</v>
      </c>
      <c r="C23" s="70">
        <f>+'Sum. Tf. 3.0A'!R60</f>
        <v>232630</v>
      </c>
      <c r="D23" s="70">
        <f>+'Sum. Tf. 3.0A'!S60</f>
        <v>66485</v>
      </c>
    </row>
    <row r="24" spans="1:7" x14ac:dyDescent="0.3">
      <c r="A24" s="56" t="s">
        <v>56</v>
      </c>
      <c r="B24" s="70">
        <f>+'Sum. Tarifa 2.1A'!N48</f>
        <v>47752</v>
      </c>
      <c r="C24" s="55"/>
      <c r="D24" s="55"/>
    </row>
    <row r="25" spans="1:7" x14ac:dyDescent="0.3">
      <c r="A25" s="50" t="s">
        <v>66</v>
      </c>
      <c r="B25" s="54"/>
      <c r="C25" s="54"/>
      <c r="D25" s="54"/>
    </row>
    <row r="27" spans="1:7" x14ac:dyDescent="0.3">
      <c r="A27" t="s">
        <v>67</v>
      </c>
    </row>
    <row r="28" spans="1:7" ht="15" thickBot="1" x14ac:dyDescent="0.35"/>
    <row r="29" spans="1:7" ht="15.6" thickTop="1" thickBot="1" x14ac:dyDescent="0.35">
      <c r="A29" s="49" t="s">
        <v>51</v>
      </c>
      <c r="B29" s="57" t="s">
        <v>52</v>
      </c>
      <c r="C29" s="58" t="s">
        <v>53</v>
      </c>
      <c r="D29" s="58" t="s">
        <v>54</v>
      </c>
    </row>
    <row r="30" spans="1:7" ht="15" thickTop="1" x14ac:dyDescent="0.3">
      <c r="A30" s="56" t="s">
        <v>55</v>
      </c>
      <c r="B30" s="68">
        <f>B7*B23/100</f>
        <v>0</v>
      </c>
      <c r="C30" s="68">
        <f>C7*C23/100</f>
        <v>0</v>
      </c>
      <c r="D30" s="68">
        <f>D7*D23/100</f>
        <v>0</v>
      </c>
    </row>
    <row r="31" spans="1:7" ht="15" thickBot="1" x14ac:dyDescent="0.35">
      <c r="A31" s="56" t="s">
        <v>56</v>
      </c>
      <c r="B31" s="69">
        <f>B9*B24/100</f>
        <v>0</v>
      </c>
      <c r="C31" s="55"/>
      <c r="D31" s="55"/>
    </row>
    <row r="32" spans="1:7" ht="15" thickBot="1" x14ac:dyDescent="0.35">
      <c r="A32" s="60" t="s">
        <v>69</v>
      </c>
      <c r="B32" s="61">
        <f>SUM(B30:B31)</f>
        <v>0</v>
      </c>
      <c r="C32" s="61">
        <f>SUM(C30:C31)</f>
        <v>0</v>
      </c>
      <c r="D32" s="62">
        <f>SUM(D30:D31)</f>
        <v>0</v>
      </c>
    </row>
    <row r="33" spans="1:2" ht="15" thickBot="1" x14ac:dyDescent="0.35"/>
    <row r="34" spans="1:2" ht="15" thickBot="1" x14ac:dyDescent="0.35">
      <c r="A34" s="59" t="s">
        <v>68</v>
      </c>
      <c r="B34" s="63">
        <f>+B32+C32+D32</f>
        <v>0</v>
      </c>
    </row>
  </sheetData>
  <mergeCells count="1">
    <mergeCell ref="B4:G4"/>
  </mergeCells>
  <phoneticPr fontId="0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3743EC3AD71ED408E61489E031AA857" ma:contentTypeVersion="1" ma:contentTypeDescription="Crear nuevo documento." ma:contentTypeScope="" ma:versionID="5b78ce65b829fc2d76f50935b09650bd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abaa203871f5489533943e31c73e6ae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Fecha de inicio programada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ACE68F-7331-495F-BDDE-8694E4A1EFC1}"/>
</file>

<file path=customXml/itemProps2.xml><?xml version="1.0" encoding="utf-8"?>
<ds:datastoreItem xmlns:ds="http://schemas.openxmlformats.org/officeDocument/2006/customXml" ds:itemID="{63BDF595-928A-4BDF-9A45-A571F8B54230}"/>
</file>

<file path=customXml/itemProps3.xml><?xml version="1.0" encoding="utf-8"?>
<ds:datastoreItem xmlns:ds="http://schemas.openxmlformats.org/officeDocument/2006/customXml" ds:itemID="{E0613E6D-F6D9-46A3-B275-E21F1C0FA4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Sum. Tf. 3.0A</vt:lpstr>
      <vt:lpstr>Sum. Tarifa 2.1A</vt:lpstr>
      <vt:lpstr>OFERTA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Gerente1</dc:creator>
  <cp:lastModifiedBy>ONCE</cp:lastModifiedBy>
  <dcterms:created xsi:type="dcterms:W3CDTF">2011-02-08T17:54:56Z</dcterms:created>
  <dcterms:modified xsi:type="dcterms:W3CDTF">2016-10-24T09:23:08Z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0x010100F3743EC3AD71ED408E61489E031AA857</vt:lpwstr>
  </property>
  <property fmtid="{D5CDD505-2E9C-101B-9397-08002B2CF9AE}" pid="3" name="TemplateUrl">
    <vt:lpwstr/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</Properties>
</file>